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Саморезы" sheetId="1" r:id="rId3"/>
    <sheet state="visible" name="Анкера." sheetId="2" r:id="rId4"/>
    <sheet state="visible" name="Болты." sheetId="3" r:id="rId5"/>
    <sheet state="visible" name="Гайка." sheetId="4" r:id="rId6"/>
    <sheet state="visible" name="Комплектующие" sheetId="5" r:id="rId7"/>
  </sheets>
  <definedNames/>
  <calcPr/>
</workbook>
</file>

<file path=xl/sharedStrings.xml><?xml version="1.0" encoding="utf-8"?>
<sst xmlns="http://schemas.openxmlformats.org/spreadsheetml/2006/main" count="1327" uniqueCount="466">
  <si>
    <t>Категория</t>
  </si>
  <si>
    <t xml:space="preserve"> </t>
  </si>
  <si>
    <t>Наименование</t>
  </si>
  <si>
    <t>Размер</t>
  </si>
  <si>
    <t>Цена не фас
за 1шт. - $</t>
  </si>
  <si>
    <t>Цена не фас
за 1шт. - uah</t>
  </si>
  <si>
    <t>Цена Фас за 1шт. - $</t>
  </si>
  <si>
    <t>Цена Фас за 1шт. - uah</t>
  </si>
  <si>
    <t>Кол-во в ящ</t>
  </si>
  <si>
    <t>Кол-во в пачке</t>
  </si>
  <si>
    <t>Цена за ящик (грн)</t>
  </si>
  <si>
    <t>Цена за пачку (грн)</t>
  </si>
  <si>
    <t>Цена за ящик ($)</t>
  </si>
  <si>
    <t>Саморезы</t>
  </si>
  <si>
    <t>Саморезы по дереву</t>
  </si>
  <si>
    <t>Саморез черный по дереву</t>
  </si>
  <si>
    <t>3,5х16</t>
  </si>
  <si>
    <t>Адрес:</t>
  </si>
  <si>
    <t>ТЦ "Барабашово" Авган</t>
  </si>
  <si>
    <t>3,5х19</t>
  </si>
  <si>
    <t>Телефон:</t>
  </si>
  <si>
    <t>Телефон: +38 067 575 59 92</t>
  </si>
  <si>
    <t>3,5х25</t>
  </si>
  <si>
    <t>Режим работы:</t>
  </si>
  <si>
    <t>ПН-ЧТ: с 8.00 до 17.00
СБ-ВС: с 9.00 до 15.00</t>
  </si>
  <si>
    <t>3,5х32</t>
  </si>
  <si>
    <t>E-mail:</t>
  </si>
  <si>
    <t>Krepezh-champion@gmail.com</t>
  </si>
  <si>
    <t>3,5х35</t>
  </si>
  <si>
    <t xml:space="preserve">Интернет магазин:  </t>
  </si>
  <si>
    <t>www.krepezh-champion.com.ua</t>
  </si>
  <si>
    <t>3,5х41</t>
  </si>
  <si>
    <t>3,5х45</t>
  </si>
  <si>
    <t>Курс 1$ к uah:</t>
  </si>
  <si>
    <t>3,5х51</t>
  </si>
  <si>
    <t>3,5х55</t>
  </si>
  <si>
    <t>3,8х60</t>
  </si>
  <si>
    <t>3,8х64</t>
  </si>
  <si>
    <t>3,9х70</t>
  </si>
  <si>
    <t>3,9х75</t>
  </si>
  <si>
    <t>4,2х80</t>
  </si>
  <si>
    <t>4,2х90</t>
  </si>
  <si>
    <t>4,8х100</t>
  </si>
  <si>
    <t>4,8х120</t>
  </si>
  <si>
    <t>4,8х130</t>
  </si>
  <si>
    <t>4,8х150</t>
  </si>
  <si>
    <t>Саморез по металлу</t>
  </si>
  <si>
    <t>Саморез Пш острая цинк</t>
  </si>
  <si>
    <t>4,2х14</t>
  </si>
  <si>
    <t>4,2х16</t>
  </si>
  <si>
    <t>4,2х19</t>
  </si>
  <si>
    <t>4,2х25</t>
  </si>
  <si>
    <t>4,2х32</t>
  </si>
  <si>
    <t>4,2х41</t>
  </si>
  <si>
    <t>4,2х51</t>
  </si>
  <si>
    <t>4,2х57</t>
  </si>
  <si>
    <t>4,2х75</t>
  </si>
  <si>
    <t>Саморез Пш с буром цинк</t>
  </si>
  <si>
    <t>код</t>
  </si>
  <si>
    <t>Название</t>
  </si>
  <si>
    <t>Дюбель-гвоздь/Быстрый монтаж ( цена грн за 1 шт. )</t>
  </si>
  <si>
    <t>цена</t>
  </si>
  <si>
    <t>фото</t>
  </si>
  <si>
    <t>Не фас</t>
  </si>
  <si>
    <t>Фас</t>
  </si>
  <si>
    <t>6х40</t>
  </si>
  <si>
    <t>6х60</t>
  </si>
  <si>
    <t>6х80</t>
  </si>
  <si>
    <t>6х100</t>
  </si>
  <si>
    <t>8х45</t>
  </si>
  <si>
    <t>8х60</t>
  </si>
  <si>
    <t>8х80</t>
  </si>
  <si>
    <t>8х100</t>
  </si>
  <si>
    <t>8х120</t>
  </si>
  <si>
    <t>8х140</t>
  </si>
  <si>
    <t>8х160</t>
  </si>
  <si>
    <t>740/1000</t>
  </si>
  <si>
    <t>10х80</t>
  </si>
  <si>
    <t>Дюбель-Пластиковый КП ( цена грн за 1 шт. )</t>
  </si>
  <si>
    <t>Улья и компл;рамки заставные</t>
  </si>
  <si>
    <t>5х25</t>
  </si>
  <si>
    <t>6х30</t>
  </si>
  <si>
    <t>6х35</t>
  </si>
  <si>
    <t>8х40</t>
  </si>
  <si>
    <t>8х50</t>
  </si>
  <si>
    <t>10х50</t>
  </si>
  <si>
    <t>12х60</t>
  </si>
  <si>
    <t>12х100</t>
  </si>
  <si>
    <t>14х80</t>
  </si>
  <si>
    <t>16х100</t>
  </si>
  <si>
    <t>Дюбель КПР нейлон / цена грн за 1 шт.</t>
  </si>
  <si>
    <t>10х100</t>
  </si>
  <si>
    <t>10х115</t>
  </si>
  <si>
    <t>10х135</t>
  </si>
  <si>
    <t>10х160</t>
  </si>
  <si>
    <t>Саморез с прессшайбой черный острый</t>
  </si>
  <si>
    <t>10х180</t>
  </si>
  <si>
    <t>12х120</t>
  </si>
  <si>
    <t>12х140</t>
  </si>
  <si>
    <t>12х160</t>
  </si>
  <si>
    <t>12х180</t>
  </si>
  <si>
    <t>12х200</t>
  </si>
  <si>
    <t>14х100</t>
  </si>
  <si>
    <t>14х120</t>
  </si>
  <si>
    <t>14х140</t>
  </si>
  <si>
    <t>14х160</t>
  </si>
  <si>
    <t>14х180</t>
  </si>
  <si>
    <t>14х200</t>
  </si>
  <si>
    <t>16х120</t>
  </si>
  <si>
    <t>16х140</t>
  </si>
  <si>
    <t>16х160</t>
  </si>
  <si>
    <t>16х180</t>
  </si>
  <si>
    <t>16х200</t>
  </si>
  <si>
    <t>16х220</t>
  </si>
  <si>
    <t>Дюбель для теплоизоляции/Зонтик ( цена грн за 1 шт. )</t>
  </si>
  <si>
    <t>10х70</t>
  </si>
  <si>
    <t>10х90</t>
  </si>
  <si>
    <t>10х120</t>
  </si>
  <si>
    <t>10х140</t>
  </si>
  <si>
    <t>10х200</t>
  </si>
  <si>
    <t>Подвес "ПШКА" / цена грн за 1 шт.</t>
  </si>
  <si>
    <t>125х0,55</t>
  </si>
  <si>
    <t>125х0,7</t>
  </si>
  <si>
    <t>125х1</t>
  </si>
  <si>
    <t>Саморез кровельный RAL  / цена грн за 1 шт.</t>
  </si>
  <si>
    <t xml:space="preserve">Саморез блоха </t>
  </si>
  <si>
    <t>Саморез блоха с буром БЦ</t>
  </si>
  <si>
    <t>3,5х9,5</t>
  </si>
  <si>
    <t>4,8х19 без рез.</t>
  </si>
  <si>
    <t>Саморез блоха с буром черный</t>
  </si>
  <si>
    <t>Саморез блоха острая  БЦ</t>
  </si>
  <si>
    <t>4,8х19 цинк</t>
  </si>
  <si>
    <t>3,5х11</t>
  </si>
  <si>
    <t>Саморез под ключ Лага DIN 571</t>
  </si>
  <si>
    <t>4,8х19 вишня</t>
  </si>
  <si>
    <t>4,8х19 шиколад</t>
  </si>
  <si>
    <t>4,8х19 синий</t>
  </si>
  <si>
    <t>6х50</t>
  </si>
  <si>
    <t>4,8х19 зеленый</t>
  </si>
  <si>
    <t>4,8х19 белый</t>
  </si>
  <si>
    <t>6х70</t>
  </si>
  <si>
    <t>6х90</t>
  </si>
  <si>
    <t>4,8х35 цинк</t>
  </si>
  <si>
    <t>4,8х35 вишня</t>
  </si>
  <si>
    <t>4,8х35 шиколад</t>
  </si>
  <si>
    <t>4,8х35 синий</t>
  </si>
  <si>
    <t>4,8х35 зеленый</t>
  </si>
  <si>
    <t>4,8х35 белый</t>
  </si>
  <si>
    <t>Заклепка / цена грн за 100 шт.</t>
  </si>
  <si>
    <t>6х120</t>
  </si>
  <si>
    <t>3,0х6</t>
  </si>
  <si>
    <t>3,2х6</t>
  </si>
  <si>
    <t>3,2х8</t>
  </si>
  <si>
    <t>3,2х10</t>
  </si>
  <si>
    <t>4,0х6</t>
  </si>
  <si>
    <t>8х70</t>
  </si>
  <si>
    <t>4,0х8</t>
  </si>
  <si>
    <t>4,0х10</t>
  </si>
  <si>
    <t>4,0х12</t>
  </si>
  <si>
    <t>4,0х16</t>
  </si>
  <si>
    <t>4,8х10</t>
  </si>
  <si>
    <t>4,8х12</t>
  </si>
  <si>
    <t>4,8х14</t>
  </si>
  <si>
    <t>4,8х18</t>
  </si>
  <si>
    <t>8x90</t>
  </si>
  <si>
    <t>8х180</t>
  </si>
  <si>
    <t>8х200</t>
  </si>
  <si>
    <t>Саморез универсальный ЖЦ</t>
  </si>
  <si>
    <t>3,0х12</t>
  </si>
  <si>
    <t>3,0х16</t>
  </si>
  <si>
    <t>3,0х20</t>
  </si>
  <si>
    <t>3,0х25</t>
  </si>
  <si>
    <t>3,0х30</t>
  </si>
  <si>
    <t>3,0х40</t>
  </si>
  <si>
    <t>3,5х20</t>
  </si>
  <si>
    <t>3,5х30</t>
  </si>
  <si>
    <t>3,5х40</t>
  </si>
  <si>
    <t>3,5х50</t>
  </si>
  <si>
    <t>4,0х20</t>
  </si>
  <si>
    <t>4,0х25</t>
  </si>
  <si>
    <t>4,0х30</t>
  </si>
  <si>
    <t>4,0х35</t>
  </si>
  <si>
    <t>4,0х40</t>
  </si>
  <si>
    <t>4,0х50</t>
  </si>
  <si>
    <t>4,0х60</t>
  </si>
  <si>
    <t>4,5х25</t>
  </si>
  <si>
    <t>4,5х50</t>
  </si>
  <si>
    <t>5х20</t>
  </si>
  <si>
    <t>5,0х25</t>
  </si>
  <si>
    <t>5,0х30</t>
  </si>
  <si>
    <t>5,0х35</t>
  </si>
  <si>
    <t>5,0х40</t>
  </si>
  <si>
    <t>5,0x45</t>
  </si>
  <si>
    <t>5,0х50</t>
  </si>
  <si>
    <t>5,0х60</t>
  </si>
  <si>
    <t>5,0х70</t>
  </si>
  <si>
    <t>5,0х80</t>
  </si>
  <si>
    <t>5,0х90</t>
  </si>
  <si>
    <t>5,0х100</t>
  </si>
  <si>
    <t>6,0x30</t>
  </si>
  <si>
    <t>6,0х40</t>
  </si>
  <si>
    <t>6,0х50</t>
  </si>
  <si>
    <t>6,0х60</t>
  </si>
  <si>
    <t>6,0х70</t>
  </si>
  <si>
    <t>6,0х80</t>
  </si>
  <si>
    <t>6,0х90</t>
  </si>
  <si>
    <t>6,0х100</t>
  </si>
  <si>
    <t>6,0x120</t>
  </si>
  <si>
    <t>6,0x140</t>
  </si>
  <si>
    <t>6,0x160</t>
  </si>
  <si>
    <t>6,0х200</t>
  </si>
  <si>
    <t>Саморез универсальный БЦ</t>
  </si>
  <si>
    <t>4х16</t>
  </si>
  <si>
    <t>5х60</t>
  </si>
  <si>
    <t>Саморез крюк "Г" образный</t>
  </si>
  <si>
    <t>4х40</t>
  </si>
  <si>
    <t>5х50</t>
  </si>
  <si>
    <t>6х65</t>
  </si>
  <si>
    <t>8x120</t>
  </si>
  <si>
    <t>8x140</t>
  </si>
  <si>
    <t>8x160</t>
  </si>
  <si>
    <t>10x220</t>
  </si>
  <si>
    <t>10x240</t>
  </si>
  <si>
    <t>10x260</t>
  </si>
  <si>
    <t>Саморез крюк "С" образный</t>
  </si>
  <si>
    <t>10x100</t>
  </si>
  <si>
    <t>10x120</t>
  </si>
  <si>
    <t>Саморез крюк "О" образный</t>
  </si>
  <si>
    <t>4х25</t>
  </si>
  <si>
    <t>5x35</t>
  </si>
  <si>
    <t>Анкера</t>
  </si>
  <si>
    <t>Анкер под гайку</t>
  </si>
  <si>
    <t>8х65</t>
  </si>
  <si>
    <t>8х85</t>
  </si>
  <si>
    <t>8x100</t>
  </si>
  <si>
    <t>8x115</t>
  </si>
  <si>
    <t>10x40</t>
  </si>
  <si>
    <t>10x60</t>
  </si>
  <si>
    <t>10х77</t>
  </si>
  <si>
    <t>10х97</t>
  </si>
  <si>
    <t>10х125</t>
  </si>
  <si>
    <t>10x150</t>
  </si>
  <si>
    <t>10x180</t>
  </si>
  <si>
    <t>10x250</t>
  </si>
  <si>
    <t>10x300</t>
  </si>
  <si>
    <t>12x60</t>
  </si>
  <si>
    <t>12х75</t>
  </si>
  <si>
    <t>12х99</t>
  </si>
  <si>
    <t>12x120</t>
  </si>
  <si>
    <t>12х129</t>
  </si>
  <si>
    <t>12x140</t>
  </si>
  <si>
    <t>12x150</t>
  </si>
  <si>
    <t>12x180</t>
  </si>
  <si>
    <t>12x200</t>
  </si>
  <si>
    <t>12x250</t>
  </si>
  <si>
    <t>12х300</t>
  </si>
  <si>
    <t>14x150</t>
  </si>
  <si>
    <t>14x180</t>
  </si>
  <si>
    <t>14x200</t>
  </si>
  <si>
    <t>14x250</t>
  </si>
  <si>
    <t>16x65</t>
  </si>
  <si>
    <t>16x111</t>
  </si>
  <si>
    <t>16x119</t>
  </si>
  <si>
    <t>16x147</t>
  </si>
  <si>
    <t>16x180</t>
  </si>
  <si>
    <t>16x200</t>
  </si>
  <si>
    <t>16x250</t>
  </si>
  <si>
    <t>16х300</t>
  </si>
  <si>
    <t>Анкер рамный</t>
  </si>
  <si>
    <t>10х72</t>
  </si>
  <si>
    <t>10х92</t>
  </si>
  <si>
    <t>10х112</t>
  </si>
  <si>
    <t>10х132</t>
  </si>
  <si>
    <t>10х152</t>
  </si>
  <si>
    <t>10х182</t>
  </si>
  <si>
    <t>10х202</t>
  </si>
  <si>
    <t>Анкер с крюком "Г" "С" "О" образный</t>
  </si>
  <si>
    <t>Анкер с крюком "Г" образный</t>
  </si>
  <si>
    <t>8x50</t>
  </si>
  <si>
    <t>10x70</t>
  </si>
  <si>
    <t>Анкер с крюком "С" образный</t>
  </si>
  <si>
    <t>12x80</t>
  </si>
  <si>
    <t>12x100</t>
  </si>
  <si>
    <t>16x80</t>
  </si>
  <si>
    <t>Анкер с крюком "О"образный</t>
  </si>
  <si>
    <t>Анкер качельный "Q" образный</t>
  </si>
  <si>
    <t>Анкер качельный "Q"  образный</t>
  </si>
  <si>
    <t>12X90</t>
  </si>
  <si>
    <t>12Х140</t>
  </si>
  <si>
    <t>Анкер клиновый ТДН</t>
  </si>
  <si>
    <t>Анкер пружинный "Зонтик"</t>
  </si>
  <si>
    <t>4х50</t>
  </si>
  <si>
    <t>Дюбель молли</t>
  </si>
  <si>
    <t>Молли металлические</t>
  </si>
  <si>
    <t>4х32</t>
  </si>
  <si>
    <t>4х38</t>
  </si>
  <si>
    <t>5х37</t>
  </si>
  <si>
    <t>5х65</t>
  </si>
  <si>
    <t>6х37</t>
  </si>
  <si>
    <t>Молли металлические с крюком "Г" "С" "О" образные</t>
  </si>
  <si>
    <t>Молли с крюком "Г"</t>
  </si>
  <si>
    <t>5х53</t>
  </si>
  <si>
    <t>Молли с крюком "С"</t>
  </si>
  <si>
    <t>4х33</t>
  </si>
  <si>
    <t>Молли с крюком "О"</t>
  </si>
  <si>
    <t>Болты и винты</t>
  </si>
  <si>
    <t>Турбовинт</t>
  </si>
  <si>
    <t>7,5x72</t>
  </si>
  <si>
    <t>7,5x92</t>
  </si>
  <si>
    <t>7,5x112</t>
  </si>
  <si>
    <t>7,5x132</t>
  </si>
  <si>
    <t>7,5x152</t>
  </si>
  <si>
    <t>7,5x182</t>
  </si>
  <si>
    <t>Комбинированный винт</t>
  </si>
  <si>
    <t>Сантехшпилька</t>
  </si>
  <si>
    <t>Гайки</t>
  </si>
  <si>
    <t>Гайка барашек</t>
  </si>
  <si>
    <t>Барашек</t>
  </si>
  <si>
    <t>M5</t>
  </si>
  <si>
    <t>M6</t>
  </si>
  <si>
    <t>M8</t>
  </si>
  <si>
    <t>M10</t>
  </si>
  <si>
    <t>Гайка соединительная</t>
  </si>
  <si>
    <t>Гайка соед.</t>
  </si>
  <si>
    <t>М6</t>
  </si>
  <si>
    <t>М8</t>
  </si>
  <si>
    <t>М10</t>
  </si>
  <si>
    <t>М12</t>
  </si>
  <si>
    <t>М16</t>
  </si>
  <si>
    <t>Гайка краб DIN 1624</t>
  </si>
  <si>
    <t>Гайка краб</t>
  </si>
  <si>
    <t>М5</t>
  </si>
  <si>
    <t>Комплектующие</t>
  </si>
  <si>
    <t>Саморез под крепление радиатора</t>
  </si>
  <si>
    <t>Крепление радиатора</t>
  </si>
  <si>
    <t>10х240</t>
  </si>
  <si>
    <t>Болт под ключ DIN 933 ЦБ</t>
  </si>
  <si>
    <t>Болт под ключ</t>
  </si>
  <si>
    <t>5x12</t>
  </si>
  <si>
    <t>5х16</t>
  </si>
  <si>
    <t>5х30</t>
  </si>
  <si>
    <t>5х40</t>
  </si>
  <si>
    <t>5x70</t>
  </si>
  <si>
    <t>6х12</t>
  </si>
  <si>
    <t>6х16</t>
  </si>
  <si>
    <t>6х20</t>
  </si>
  <si>
    <t>6х25</t>
  </si>
  <si>
    <t>6х45</t>
  </si>
  <si>
    <t>6x140</t>
  </si>
  <si>
    <t>8x12</t>
  </si>
  <si>
    <t>8х16</t>
  </si>
  <si>
    <t>8х20</t>
  </si>
  <si>
    <t>8х25</t>
  </si>
  <si>
    <t>8х30</t>
  </si>
  <si>
    <t>8x35</t>
  </si>
  <si>
    <t>8х90</t>
  </si>
  <si>
    <t>8x200</t>
  </si>
  <si>
    <t>10х20</t>
  </si>
  <si>
    <t>10х25</t>
  </si>
  <si>
    <t>10х30</t>
  </si>
  <si>
    <t>10х35</t>
  </si>
  <si>
    <t>10х40</t>
  </si>
  <si>
    <t>10х60</t>
  </si>
  <si>
    <t>10x200</t>
  </si>
  <si>
    <t>12х30</t>
  </si>
  <si>
    <t>12х40</t>
  </si>
  <si>
    <t>12х50</t>
  </si>
  <si>
    <t>12х70</t>
  </si>
  <si>
    <t>12х80</t>
  </si>
  <si>
    <t>12х90</t>
  </si>
  <si>
    <t>14x30</t>
  </si>
  <si>
    <t>14x40</t>
  </si>
  <si>
    <t>14x50</t>
  </si>
  <si>
    <t>14x60</t>
  </si>
  <si>
    <t>14x70</t>
  </si>
  <si>
    <t>14x80</t>
  </si>
  <si>
    <t>14x90</t>
  </si>
  <si>
    <t>14x100</t>
  </si>
  <si>
    <t>14x120</t>
  </si>
  <si>
    <t>14x140</t>
  </si>
  <si>
    <t>16x30</t>
  </si>
  <si>
    <t>16x40</t>
  </si>
  <si>
    <t>16x50</t>
  </si>
  <si>
    <t>16x60</t>
  </si>
  <si>
    <t>16x70</t>
  </si>
  <si>
    <t>16x90</t>
  </si>
  <si>
    <t>16x100</t>
  </si>
  <si>
    <t>16x120</t>
  </si>
  <si>
    <t>16x140</t>
  </si>
  <si>
    <t>Винт мебельный RL DIN 967</t>
  </si>
  <si>
    <t>Винт Мебельный</t>
  </si>
  <si>
    <t>4х10</t>
  </si>
  <si>
    <t>4x12</t>
  </si>
  <si>
    <t>4х20</t>
  </si>
  <si>
    <t>4х30</t>
  </si>
  <si>
    <t>4х35</t>
  </si>
  <si>
    <t>4х60</t>
  </si>
  <si>
    <t>4x70</t>
  </si>
  <si>
    <t>5х35</t>
  </si>
  <si>
    <t>6x12</t>
  </si>
  <si>
    <t>6x55</t>
  </si>
  <si>
    <t>6x65</t>
  </si>
  <si>
    <t>6х140</t>
  </si>
  <si>
    <t>6x150</t>
  </si>
  <si>
    <t>8x16</t>
  </si>
  <si>
    <t>Винт потайной DIN 965</t>
  </si>
  <si>
    <t>Винт в потай</t>
  </si>
  <si>
    <t>4х8</t>
  </si>
  <si>
    <t>4х12</t>
  </si>
  <si>
    <t>5х10</t>
  </si>
  <si>
    <t>5х70</t>
  </si>
  <si>
    <t>5х80</t>
  </si>
  <si>
    <t>Винт Замковый DIN 603</t>
  </si>
  <si>
    <t>Замок</t>
  </si>
  <si>
    <t>8x45</t>
  </si>
  <si>
    <t>Шпилька метровая ЦБ</t>
  </si>
  <si>
    <t>Шпилька метровая</t>
  </si>
  <si>
    <t>6х1000</t>
  </si>
  <si>
    <t>8х1000</t>
  </si>
  <si>
    <t>10x1000</t>
  </si>
  <si>
    <t>12х1000</t>
  </si>
  <si>
    <t>14x1000</t>
  </si>
  <si>
    <t>16x1000</t>
  </si>
  <si>
    <t>20x1000</t>
  </si>
  <si>
    <t>Конфирмат</t>
  </si>
  <si>
    <t>6,3х50</t>
  </si>
  <si>
    <t>Гайка цинк DIN 934</t>
  </si>
  <si>
    <t xml:space="preserve">Гайка </t>
  </si>
  <si>
    <t>М4</t>
  </si>
  <si>
    <t>M14</t>
  </si>
  <si>
    <t>M16</t>
  </si>
  <si>
    <t>М20</t>
  </si>
  <si>
    <t>Шайбы</t>
  </si>
  <si>
    <t>Шайба DIN 125</t>
  </si>
  <si>
    <t xml:space="preserve">Шайба </t>
  </si>
  <si>
    <t>4x10</t>
  </si>
  <si>
    <t>4x15</t>
  </si>
  <si>
    <t>4x25</t>
  </si>
  <si>
    <t>4x30</t>
  </si>
  <si>
    <t>5x10</t>
  </si>
  <si>
    <t>5x16</t>
  </si>
  <si>
    <t>5x18</t>
  </si>
  <si>
    <t>5x25</t>
  </si>
  <si>
    <t>6x18</t>
  </si>
  <si>
    <t>6x22</t>
  </si>
  <si>
    <t>6x30</t>
  </si>
  <si>
    <t>8x22</t>
  </si>
  <si>
    <t>8x24х2</t>
  </si>
  <si>
    <t>8x30х2</t>
  </si>
  <si>
    <t>8x35х2</t>
  </si>
  <si>
    <t>10x20</t>
  </si>
  <si>
    <t>10x24</t>
  </si>
  <si>
    <t>10x30</t>
  </si>
  <si>
    <t>10x34</t>
  </si>
  <si>
    <t>10x45</t>
  </si>
  <si>
    <t>12x24</t>
  </si>
  <si>
    <t>12x34</t>
  </si>
  <si>
    <t>12x44</t>
  </si>
  <si>
    <t>14х28</t>
  </si>
  <si>
    <t>16x45</t>
  </si>
  <si>
    <t>20x37</t>
  </si>
  <si>
    <t>20x45</t>
  </si>
  <si>
    <t>20x60</t>
  </si>
  <si>
    <t>22х35х0,8</t>
  </si>
  <si>
    <t>Шайба гровер</t>
  </si>
  <si>
    <t>iГровер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</si>
</sst>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0.000"/>
    <numFmt numFmtId="166" formatCode="0.00000"/>
    <numFmt numFmtId="167" formatCode="0.0000"/>
  </numFmts>
  <fonts count="32">
    <font>
      <sz val="11.0"/>
      <color rgb="FF000000"/>
      <name val="Calibri"/>
    </font>
    <font>
      <b/>
      <sz val="11.0"/>
      <color rgb="FF000000"/>
      <name val="Arial"/>
    </font>
    <font>
      <sz val="12.0"/>
    </font>
    <font>
      <sz val="8.0"/>
      <name val="Calibri"/>
    </font>
    <font>
      <sz val="11.0"/>
      <color rgb="FF000000"/>
      <name val="Arial"/>
    </font>
    <font>
      <b/>
      <sz val="12.0"/>
      <name val="Calibri"/>
    </font>
    <font>
      <b/>
      <sz val="10.0"/>
      <color rgb="FF000000"/>
      <name val="Arial"/>
    </font>
    <font>
      <sz val="10.0"/>
      <color rgb="FF000000"/>
      <name val="Arial"/>
    </font>
    <font>
      <sz val="10.0"/>
      <name val="Arial"/>
    </font>
    <font>
      <sz val="12.0"/>
      <name val="Calibri"/>
    </font>
    <font>
      <sz val="12.0"/>
      <color rgb="FF000000"/>
      <name val="Calibri"/>
    </font>
    <font>
      <b/>
      <sz val="14.0"/>
      <color rgb="FF000000"/>
      <name val="Calibri"/>
    </font>
    <font>
      <sz val="8.0"/>
      <color rgb="FF000000"/>
      <name val="Calibri"/>
    </font>
    <font>
      <b/>
      <sz val="9.0"/>
      <color rgb="FF000000"/>
      <name val="Calibri"/>
    </font>
    <font>
      <sz val="9.0"/>
      <name val="Calibri"/>
    </font>
    <font>
      <sz val="9.0"/>
      <color rgb="FF000000"/>
      <name val="Calibri"/>
    </font>
    <font>
      <b/>
      <sz val="11.0"/>
      <color rgb="FF000000"/>
      <name val="Calibri"/>
    </font>
    <font>
      <sz val="9.0"/>
      <name val="Arial"/>
    </font>
    <font>
      <b/>
      <sz val="12.0"/>
      <color rgb="FF000000"/>
      <name val="Calibri"/>
    </font>
    <font>
      <b/>
      <sz val="9.0"/>
      <name val="Arial"/>
    </font>
    <font>
      <b/>
      <sz val="9.0"/>
      <name val="Calibri"/>
    </font>
    <font/>
    <font>
      <sz val="10.0"/>
      <name val="Calibri"/>
    </font>
    <font>
      <b/>
      <sz val="10.0"/>
      <name val="Arial"/>
    </font>
    <font>
      <b/>
      <sz val="11.0"/>
      <name val="Calibri"/>
    </font>
    <font>
      <b/>
      <sz val="10.0"/>
      <name val="Calibri"/>
    </font>
    <font>
      <b/>
      <sz val="9.0"/>
      <color rgb="FFFF0000"/>
      <name val="Arial"/>
    </font>
    <font>
      <b/>
      <sz val="9.0"/>
      <color rgb="FFFF0000"/>
      <name val="Calibri"/>
    </font>
    <font>
      <sz val="11.0"/>
      <name val="Calibri"/>
    </font>
    <font>
      <u/>
      <sz val="10.0"/>
      <color rgb="FF000000"/>
      <name val="Arial"/>
    </font>
    <font>
      <b/>
      <u/>
      <sz val="10.0"/>
      <color rgb="FF0000FF"/>
      <name val="Arial"/>
    </font>
    <font>
      <b/>
      <sz val="10.0"/>
      <color rgb="FF1F1F1F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</fills>
  <borders count="51">
    <border/>
    <border>
      <left style="medium">
        <color rgb="FF4A86E8"/>
      </left>
      <right style="medium">
        <color rgb="FF4A86E8"/>
      </right>
      <top style="medium">
        <color rgb="FF4A86E8"/>
      </top>
      <bottom style="medium">
        <color rgb="FF4A86E8"/>
      </bottom>
    </border>
    <border>
      <left style="medium">
        <color rgb="FF4A86E8"/>
      </left>
      <right style="thick">
        <color rgb="FF3C78D8"/>
      </right>
      <top style="medium">
        <color rgb="FF4A86E8"/>
      </top>
      <bottom style="medium">
        <color rgb="FF4A86E8"/>
      </bottom>
    </border>
    <border>
      <left style="thick">
        <color rgb="FF3C78D8"/>
      </left>
      <right style="thick">
        <color rgb="FF3C78D8"/>
      </right>
      <top style="thick">
        <color rgb="FF3C78D8"/>
      </top>
    </border>
    <border>
      <left style="thick">
        <color rgb="FF3C78D8"/>
      </left>
      <right style="thick">
        <color rgb="FF3C78D8"/>
      </right>
      <top style="medium">
        <color rgb="FF4A86E8"/>
      </top>
      <bottom style="medium">
        <color rgb="FF4A86E8"/>
      </bottom>
    </border>
    <border>
      <left style="thick">
        <color rgb="FF3C78D8"/>
      </left>
      <top style="thick">
        <color rgb="FF3C78D8"/>
      </top>
    </border>
    <border>
      <left style="thick">
        <color rgb="FF3C78D8"/>
      </left>
      <right style="medium">
        <color rgb="FF4A86E8"/>
      </right>
      <top style="medium">
        <color rgb="FF4A86E8"/>
      </top>
      <bottom style="medium">
        <color rgb="FF4A86E8"/>
      </bottom>
    </border>
    <border>
      <top style="thick">
        <color rgb="FF3C78D8"/>
      </top>
    </border>
    <border>
      <right style="thick">
        <color rgb="FF3C78D8"/>
      </right>
      <top style="thick">
        <color rgb="FF3C78D8"/>
      </top>
    </border>
    <border>
      <left style="thick">
        <color rgb="FF3C78D8"/>
      </left>
      <right style="dotted">
        <color rgb="FF3C78D8"/>
      </right>
      <top style="thick">
        <color rgb="FF3C78D8"/>
      </top>
    </border>
    <border>
      <left style="dotted">
        <color rgb="FF3C78D8"/>
      </left>
      <right style="dotted">
        <color rgb="FF3C78D8"/>
      </right>
      <top style="thick">
        <color rgb="FF3C78D8"/>
      </top>
      <bottom style="dotted">
        <color rgb="FF3C78D8"/>
      </bottom>
    </border>
    <border>
      <left style="dotted">
        <color rgb="FF3C78D8"/>
      </left>
      <top style="thick">
        <color rgb="FF3C78D8"/>
      </top>
      <bottom style="dotted">
        <color rgb="FF3C78D8"/>
      </bottom>
    </border>
    <border>
      <right style="thick">
        <color rgb="FF3C78D8"/>
      </right>
    </border>
    <border>
      <left style="thick">
        <color rgb="FF3C78D8"/>
      </left>
      <right style="dotted">
        <color rgb="FF3C78D8"/>
      </right>
    </border>
    <border>
      <left style="dotted">
        <color rgb="FF3C78D8"/>
      </left>
      <right style="dotted">
        <color rgb="FF3C78D8"/>
      </right>
      <top style="dotted">
        <color rgb="FF3C78D8"/>
      </top>
      <bottom style="dotted">
        <color rgb="FF3C78D8"/>
      </bottom>
    </border>
    <border>
      <left style="dotted">
        <color rgb="FF3C78D8"/>
      </left>
      <top style="dotted">
        <color rgb="FF3C78D8"/>
      </top>
      <bottom style="dotted">
        <color rgb="FF3C78D8"/>
      </bottom>
    </border>
    <border>
      <bottom style="thick">
        <color rgb="FF3C78D8"/>
      </bottom>
    </border>
    <border>
      <right style="thick">
        <color rgb="FF3C78D8"/>
      </right>
      <bottom style="thick">
        <color rgb="FF3C78D8"/>
      </bottom>
    </border>
    <border>
      <left style="thick">
        <color rgb="FF3C78D8"/>
      </left>
      <right style="dotted">
        <color rgb="FF3C78D8"/>
      </right>
      <bottom style="thick">
        <color rgb="FF3C78D8"/>
      </bottom>
    </border>
    <border>
      <left style="dotted">
        <color rgb="FF3C78D8"/>
      </left>
      <right style="dotted">
        <color rgb="FF3C78D8"/>
      </right>
      <top style="dotted">
        <color rgb="FF3C78D8"/>
      </top>
      <bottom style="thick">
        <color rgb="FF3C78D8"/>
      </bottom>
    </border>
    <border>
      <left style="dotted">
        <color rgb="FF3C78D8"/>
      </left>
      <top style="dotted">
        <color rgb="FF3C78D8"/>
      </top>
      <bottom style="thick">
        <color rgb="FF3C78D8"/>
      </bottom>
    </border>
    <border>
      <left style="medium">
        <color rgb="FF4A86E8"/>
      </left>
      <right style="medium">
        <color rgb="FF4A86E8"/>
      </right>
      <top style="medium">
        <color rgb="FF4A86E8"/>
      </top>
    </border>
    <border>
      <left style="medium">
        <color rgb="FF4A86E8"/>
      </left>
      <right style="thick">
        <color rgb="FF3C78D8"/>
      </right>
      <top style="medium">
        <color rgb="FF4A86E8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ck">
        <color rgb="FF3C78D8"/>
      </left>
      <right style="thick">
        <color rgb="FF3C78D8"/>
      </right>
      <top style="medium">
        <color rgb="FF4A86E8"/>
      </top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3C78D8"/>
      </left>
      <right style="medium">
        <color rgb="FF4A86E8"/>
      </right>
      <top style="medium">
        <color rgb="FF4A86E8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3C78D8"/>
      </left>
      <right style="dotted">
        <color rgb="FF3C78D8"/>
      </right>
      <top style="thick">
        <color rgb="FF3C78D8"/>
      </top>
      <bottom style="thick">
        <color rgb="FF3C78D8"/>
      </bottom>
    </border>
    <border>
      <left style="dotted">
        <color rgb="FF3C78D8"/>
      </left>
      <right style="dotted">
        <color rgb="FF3C78D8"/>
      </right>
      <top style="thick">
        <color rgb="FF3C78D8"/>
      </top>
      <bottom style="thick">
        <color rgb="FF3C78D8"/>
      </bottom>
    </border>
    <border>
      <left style="dotted">
        <color rgb="FF3C78D8"/>
      </left>
      <top style="thick">
        <color rgb="FF3C78D8"/>
      </top>
      <bottom style="thick">
        <color rgb="FF3C78D8"/>
      </bottom>
    </border>
    <border>
      <left style="dotted">
        <color rgb="FF3C78D8"/>
      </left>
      <right style="dotted">
        <color rgb="FF3C78D8"/>
      </right>
      <top style="dotted">
        <color rgb="FF3C78D8"/>
      </top>
    </border>
    <border>
      <left style="dotted">
        <color rgb="FF3C78D8"/>
      </left>
      <top style="dotted">
        <color rgb="FF3C78D8"/>
      </top>
    </border>
    <border>
      <left style="hair">
        <color rgb="FF3C78D8"/>
      </left>
      <right style="hair">
        <color rgb="FF3C78D8"/>
      </right>
      <bottom style="hair">
        <color rgb="FF3C78D8"/>
      </bottom>
    </border>
    <border>
      <left style="hair">
        <color rgb="FF3C78D8"/>
      </left>
      <bottom style="hair">
        <color rgb="FF3C78D8"/>
      </bottom>
    </border>
    <border>
      <left style="hair">
        <color rgb="FF3C78D8"/>
      </left>
      <right style="hair">
        <color rgb="FF3C78D8"/>
      </right>
      <top style="hair">
        <color rgb="FF3C78D8"/>
      </top>
      <bottom style="hair">
        <color rgb="FF3C78D8"/>
      </bottom>
    </border>
    <border>
      <left style="hair">
        <color rgb="FF3C78D8"/>
      </left>
      <top style="hair">
        <color rgb="FF3C78D8"/>
      </top>
      <bottom style="hair">
        <color rgb="FF3C78D8"/>
      </bottom>
    </border>
  </borders>
  <cellStyleXfs count="1">
    <xf borderId="0" fillId="0" fontId="0" numFmtId="0" applyAlignment="1" applyFont="1"/>
  </cellStyleXfs>
  <cellXfs count="27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readingOrder="0" shrinkToFit="0" vertical="center" wrapText="1"/>
    </xf>
    <xf borderId="2" fillId="0" fontId="1" numFmtId="0" xfId="0" applyAlignment="1" applyBorder="1" applyFont="1">
      <alignment horizontal="center" readingOrder="0" shrinkToFit="0" vertical="center" wrapText="1"/>
    </xf>
    <xf borderId="0" fillId="2" fontId="1" numFmtId="0" xfId="0" applyAlignment="1" applyFill="1" applyFont="1">
      <alignment horizontal="center" readingOrder="0" shrinkToFit="0" vertical="center" wrapText="1"/>
    </xf>
    <xf borderId="3" fillId="2" fontId="1" numFmtId="0" xfId="0" applyAlignment="1" applyBorder="1" applyFont="1">
      <alignment horizontal="center" readingOrder="0" shrinkToFit="0" vertical="center" wrapText="1"/>
    </xf>
    <xf borderId="3" fillId="0" fontId="1" numFmtId="0" xfId="0" applyAlignment="1" applyBorder="1" applyFont="1">
      <alignment horizontal="center" readingOrder="0" shrinkToFit="0" vertical="center" wrapText="1"/>
    </xf>
    <xf borderId="4" fillId="0" fontId="1" numFmtId="0" xfId="0" applyAlignment="1" applyBorder="1" applyFont="1">
      <alignment horizontal="center" shrinkToFit="0" vertical="center" wrapText="1"/>
    </xf>
    <xf borderId="4" fillId="0" fontId="1" numFmtId="0" xfId="0" applyAlignment="1" applyBorder="1" applyFont="1">
      <alignment horizontal="center" readingOrder="0" shrinkToFit="0" vertical="center" wrapText="1"/>
    </xf>
    <xf borderId="5" fillId="0" fontId="1" numFmtId="0" xfId="0" applyAlignment="1" applyBorder="1" applyFont="1">
      <alignment horizontal="center" readingOrder="0" shrinkToFit="0" vertical="center" wrapText="1"/>
    </xf>
    <xf borderId="4" fillId="3" fontId="1" numFmtId="164" xfId="0" applyAlignment="1" applyBorder="1" applyFill="1" applyFont="1" applyNumberFormat="1">
      <alignment horizontal="center" readingOrder="0" shrinkToFit="0" vertical="center" wrapText="1"/>
    </xf>
    <xf borderId="3" fillId="0" fontId="1" numFmtId="0" xfId="0" applyAlignment="1" applyBorder="1" applyFont="1">
      <alignment horizontal="center" shrinkToFit="0" vertical="center" wrapText="1"/>
    </xf>
    <xf borderId="6" fillId="3" fontId="1" numFmtId="164" xfId="0" applyAlignment="1" applyBorder="1" applyFont="1" applyNumberFormat="1">
      <alignment horizontal="center" readingOrder="0" shrinkToFit="0" vertical="center" wrapText="1"/>
    </xf>
    <xf borderId="5" fillId="0" fontId="1" numFmtId="0" xfId="0" applyAlignment="1" applyBorder="1" applyFont="1">
      <alignment horizontal="center" shrinkToFit="0" vertical="center" wrapText="1"/>
    </xf>
    <xf borderId="0" fillId="0" fontId="2" numFmtId="0" xfId="0" applyFont="1"/>
    <xf borderId="0" fillId="4" fontId="1" numFmtId="164" xfId="0" applyAlignment="1" applyFill="1" applyFont="1" applyNumberFormat="1">
      <alignment horizontal="center" readingOrder="0" shrinkToFit="0" vertical="center" wrapText="1"/>
    </xf>
    <xf borderId="0" fillId="0" fontId="3" numFmtId="0" xfId="0" applyAlignment="1" applyFont="1">
      <alignment horizontal="center" vertical="center"/>
    </xf>
    <xf borderId="7" fillId="0" fontId="4" numFmtId="0" xfId="0" applyAlignment="1" applyBorder="1" applyFont="1">
      <alignment horizontal="center" shrinkToFit="0" vertical="center" wrapText="1"/>
    </xf>
    <xf borderId="0" fillId="0" fontId="5" numFmtId="165" xfId="0" applyAlignment="1" applyFont="1" applyNumberFormat="1">
      <alignment horizontal="center" vertical="center"/>
    </xf>
    <xf borderId="8" fillId="0" fontId="4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1" fillId="0" fontId="1" numFmtId="0" xfId="0" applyAlignment="1" applyBorder="1" applyFont="1">
      <alignment horizontal="center" shrinkToFit="0" vertical="center" wrapText="1"/>
    </xf>
    <xf borderId="0" fillId="2" fontId="6" numFmtId="0" xfId="0" applyAlignment="1" applyFont="1">
      <alignment horizontal="center" readingOrder="0" shrinkToFit="0" vertical="center" wrapText="1"/>
    </xf>
    <xf borderId="1" fillId="3" fontId="1" numFmtId="164" xfId="0" applyAlignment="1" applyBorder="1" applyFont="1" applyNumberFormat="1">
      <alignment horizontal="center" readingOrder="0" shrinkToFit="0" vertical="center" wrapText="1"/>
    </xf>
    <xf borderId="0" fillId="0" fontId="0" numFmtId="0" xfId="0" applyFont="1"/>
    <xf borderId="9" fillId="2" fontId="6" numFmtId="0" xfId="0" applyAlignment="1" applyBorder="1" applyFont="1">
      <alignment horizontal="center" readingOrder="0" shrinkToFit="0" vertical="center" wrapText="1"/>
    </xf>
    <xf borderId="10" fillId="2" fontId="7" numFmtId="0" xfId="0" applyAlignment="1" applyBorder="1" applyFont="1">
      <alignment horizontal="center" readingOrder="0" shrinkToFit="0" wrapText="1"/>
    </xf>
    <xf borderId="10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horizontal="center" vertical="center"/>
    </xf>
    <xf borderId="10" fillId="2" fontId="8" numFmtId="166" xfId="0" applyAlignment="1" applyBorder="1" applyFont="1" applyNumberFormat="1">
      <alignment horizontal="center" readingOrder="0" shrinkToFit="0" vertical="center" wrapText="1"/>
    </xf>
    <xf borderId="0" fillId="0" fontId="10" numFmtId="0" xfId="0" applyAlignment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2" numFmtId="0" xfId="0" applyFont="1"/>
    <xf borderId="0" fillId="0" fontId="13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5" numFmtId="0" xfId="0" applyAlignment="1" applyFont="1">
      <alignment horizontal="center" vertical="center"/>
    </xf>
    <xf borderId="10" fillId="2" fontId="8" numFmtId="166" xfId="0" applyAlignment="1" applyBorder="1" applyFont="1" applyNumberFormat="1">
      <alignment horizontal="center" shrinkToFit="0" vertical="center" wrapText="1"/>
    </xf>
    <xf borderId="10" fillId="2" fontId="8" numFmtId="3" xfId="0" applyAlignment="1" applyBorder="1" applyFont="1" applyNumberFormat="1">
      <alignment horizontal="center" readingOrder="0" shrinkToFit="0" vertical="center" wrapText="1"/>
    </xf>
    <xf borderId="11" fillId="2" fontId="7" numFmtId="0" xfId="0" applyAlignment="1" applyBorder="1" applyFont="1">
      <alignment horizontal="center" readingOrder="0" shrinkToFit="0" vertical="center" wrapText="1"/>
    </xf>
    <xf borderId="0" fillId="0" fontId="16" numFmtId="0" xfId="0" applyAlignment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4" fontId="7" numFmtId="164" xfId="0" applyAlignment="1" applyFont="1" applyNumberFormat="1">
      <alignment horizontal="center" shrinkToFit="0" wrapText="1"/>
    </xf>
    <xf borderId="0" fillId="0" fontId="18" numFmtId="0" xfId="0" applyAlignment="1" applyFont="1">
      <alignment horizontal="center" vertical="center"/>
    </xf>
    <xf borderId="0" fillId="0" fontId="14" numFmtId="0" xfId="0" applyAlignment="1" applyFont="1">
      <alignment horizontal="center"/>
    </xf>
    <xf borderId="0" fillId="0" fontId="6" numFmtId="0" xfId="0" applyAlignment="1" applyFont="1">
      <alignment readingOrder="0" shrinkToFit="0" wrapText="1"/>
    </xf>
    <xf borderId="0" fillId="0" fontId="19" numFmtId="0" xfId="0" applyAlignment="1" applyFont="1">
      <alignment horizontal="center" vertical="center"/>
    </xf>
    <xf borderId="12" fillId="0" fontId="7" numFmtId="0" xfId="0" applyAlignment="1" applyBorder="1" applyFont="1">
      <alignment horizontal="right" shrinkToFit="0" vertical="center" wrapText="1"/>
    </xf>
    <xf borderId="0" fillId="0" fontId="20" numFmtId="0" xfId="0" applyAlignment="1" applyFont="1">
      <alignment horizontal="center"/>
    </xf>
    <xf borderId="0" fillId="0" fontId="7" numFmtId="0" xfId="0" applyAlignment="1" applyFont="1">
      <alignment horizontal="center" shrinkToFit="0" wrapText="1"/>
    </xf>
    <xf borderId="13" fillId="0" fontId="21" numFmtId="0" xfId="0" applyBorder="1" applyFont="1"/>
    <xf borderId="0" fillId="0" fontId="22" numFmtId="0" xfId="0" applyAlignment="1" applyFont="1">
      <alignment horizontal="center" vertical="center"/>
    </xf>
    <xf borderId="14" fillId="2" fontId="7" numFmtId="0" xfId="0" applyAlignment="1" applyBorder="1" applyFont="1">
      <alignment horizontal="center" readingOrder="0" shrinkToFit="0" wrapText="1"/>
    </xf>
    <xf borderId="14" fillId="2" fontId="8" numFmtId="0" xfId="0" applyAlignment="1" applyBorder="1" applyFont="1">
      <alignment horizontal="center" shrinkToFit="0" vertical="center" wrapText="1"/>
    </xf>
    <xf borderId="14" fillId="2" fontId="8" numFmtId="166" xfId="0" applyAlignment="1" applyBorder="1" applyFont="1" applyNumberFormat="1">
      <alignment horizontal="center" readingOrder="0" shrinkToFit="0" vertical="center" wrapText="1"/>
    </xf>
    <xf borderId="0" fillId="0" fontId="19" numFmtId="0" xfId="0" applyAlignment="1" applyFont="1">
      <alignment horizontal="center"/>
    </xf>
    <xf borderId="0" fillId="0" fontId="14" numFmtId="0" xfId="0" applyAlignment="1" applyFont="1">
      <alignment vertical="center"/>
    </xf>
    <xf borderId="0" fillId="0" fontId="23" numFmtId="0" xfId="0" applyAlignment="1" applyFont="1">
      <alignment horizontal="center"/>
    </xf>
    <xf borderId="14" fillId="2" fontId="8" numFmtId="166" xfId="0" applyAlignment="1" applyBorder="1" applyFont="1" applyNumberFormat="1">
      <alignment horizontal="center" shrinkToFit="0" vertical="center" wrapText="1"/>
    </xf>
    <xf borderId="0" fillId="0" fontId="0" numFmtId="0" xfId="0" applyAlignment="1" applyFont="1">
      <alignment horizontal="center" vertical="center"/>
    </xf>
    <xf borderId="14" fillId="2" fontId="8" numFmtId="3" xfId="0" applyAlignment="1" applyBorder="1" applyFont="1" applyNumberFormat="1">
      <alignment horizontal="center" shrinkToFit="0" vertical="center" wrapText="1"/>
    </xf>
    <xf borderId="0" fillId="0" fontId="23" numFmtId="164" xfId="0" applyAlignment="1" applyFont="1" applyNumberFormat="1">
      <alignment horizontal="center"/>
    </xf>
    <xf borderId="0" fillId="0" fontId="24" numFmtId="164" xfId="0" applyAlignment="1" applyFont="1" applyNumberFormat="1">
      <alignment horizontal="center"/>
    </xf>
    <xf borderId="15" fillId="2" fontId="7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horizontal="center"/>
    </xf>
    <xf borderId="0" fillId="0" fontId="22" numFmtId="0" xfId="0" applyAlignment="1" applyFont="1">
      <alignment horizontal="center"/>
    </xf>
    <xf borderId="14" fillId="2" fontId="7" numFmtId="0" xfId="0" applyAlignment="1" applyBorder="1" applyFont="1">
      <alignment horizontal="center" readingOrder="0" shrinkToFit="0" vertical="center" wrapText="1"/>
    </xf>
    <xf borderId="0" fillId="0" fontId="13" numFmtId="0" xfId="0" applyAlignment="1" applyFont="1">
      <alignment horizontal="center"/>
    </xf>
    <xf borderId="0" fillId="4" fontId="7" numFmtId="164" xfId="0" applyAlignment="1" applyFont="1" applyNumberFormat="1">
      <alignment horizontal="center" shrinkToFit="0" vertical="center" wrapText="1"/>
    </xf>
    <xf borderId="0" fillId="0" fontId="25" numFmtId="0" xfId="0" applyAlignment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26" numFmtId="0" xfId="0" applyAlignment="1" applyFont="1">
      <alignment horizontal="center" vertical="center"/>
    </xf>
    <xf borderId="0" fillId="0" fontId="27" numFmtId="0" xfId="0" applyAlignment="1" applyFont="1">
      <alignment horizontal="center" vertical="center"/>
    </xf>
    <xf borderId="12" fillId="0" fontId="7" numFmtId="0" xfId="0" applyAlignment="1" applyBorder="1" applyFont="1">
      <alignment horizontal="right" readingOrder="0" shrinkToFit="0" vertical="center" wrapText="1"/>
    </xf>
    <xf borderId="0" fillId="0" fontId="28" numFmtId="0" xfId="0" applyAlignment="1" applyFont="1">
      <alignment horizontal="center"/>
    </xf>
    <xf borderId="0" fillId="0" fontId="22" numFmtId="2" xfId="0" applyAlignment="1" applyFont="1" applyNumberFormat="1">
      <alignment horizontal="center"/>
    </xf>
    <xf borderId="0" fillId="0" fontId="21" numFmtId="0" xfId="0" applyAlignment="1" applyFont="1">
      <alignment shrinkToFit="0" wrapText="1"/>
    </xf>
    <xf borderId="0" fillId="0" fontId="23" numFmtId="2" xfId="0" applyAlignment="1" applyFont="1" applyNumberFormat="1">
      <alignment horizontal="center"/>
    </xf>
    <xf borderId="0" fillId="0" fontId="24" numFmtId="0" xfId="0" applyAlignment="1" applyFont="1">
      <alignment horizontal="center"/>
    </xf>
    <xf borderId="0" fillId="0" fontId="8" numFmtId="0" xfId="0" applyAlignment="1" applyFont="1">
      <alignment horizontal="center"/>
    </xf>
    <xf borderId="0" fillId="0" fontId="28" numFmtId="0" xfId="0" applyAlignment="1" applyFont="1">
      <alignment horizontal="center" vertical="center"/>
    </xf>
    <xf borderId="12" fillId="0" fontId="8" numFmtId="0" xfId="0" applyAlignment="1" applyBorder="1" applyFont="1">
      <alignment horizontal="right" readingOrder="0" shrinkToFit="0" vertical="center" wrapText="1"/>
    </xf>
    <xf borderId="0" fillId="0" fontId="20" numFmtId="2" xfId="0" applyAlignment="1" applyFont="1" applyNumberForma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19" numFmtId="2" xfId="0" applyAlignment="1" applyFont="1" applyNumberFormat="1">
      <alignment horizontal="center" vertical="center"/>
    </xf>
    <xf borderId="0" fillId="0" fontId="17" numFmtId="0" xfId="0" applyAlignment="1" applyFont="1">
      <alignment horizontal="center"/>
    </xf>
    <xf borderId="16" fillId="0" fontId="6" numFmtId="0" xfId="0" applyAlignment="1" applyBorder="1" applyFont="1">
      <alignment readingOrder="0" shrinkToFit="0" wrapText="1"/>
    </xf>
    <xf borderId="0" fillId="0" fontId="0" numFmtId="0" xfId="0" applyAlignment="1" applyFont="1">
      <alignment horizontal="center"/>
    </xf>
    <xf borderId="17" fillId="0" fontId="29" numFmtId="0" xfId="0" applyAlignment="1" applyBorder="1" applyFont="1">
      <alignment horizontal="right" readingOrder="0" shrinkToFit="0" wrapText="1"/>
    </xf>
    <xf borderId="0" fillId="0" fontId="8" numFmtId="0" xfId="0" applyFont="1"/>
    <xf borderId="0" fillId="0" fontId="6" numFmtId="0" xfId="0" applyAlignment="1" applyFont="1">
      <alignment shrinkToFit="0" wrapText="1"/>
    </xf>
    <xf borderId="0" fillId="0" fontId="8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0" fillId="0" fontId="8" numFmtId="0" xfId="0" applyAlignment="1" applyFont="1">
      <alignment shrinkToFit="0" wrapText="1"/>
    </xf>
    <xf borderId="0" fillId="0" fontId="30" numFmtId="0" xfId="0" applyAlignment="1" applyFont="1">
      <alignment shrinkToFit="0" vertical="center" wrapText="1"/>
    </xf>
    <xf borderId="0" fillId="0" fontId="7" numFmtId="0" xfId="0" applyAlignment="1" applyFont="1">
      <alignment horizontal="right" readingOrder="0" shrinkToFit="0" wrapText="1"/>
    </xf>
    <xf borderId="0" fillId="0" fontId="8" numFmtId="0" xfId="0" applyFont="1"/>
    <xf borderId="14" fillId="2" fontId="8" numFmtId="0" xfId="0" applyAlignment="1" applyBorder="1" applyFont="1">
      <alignment horizontal="center" readingOrder="0" shrinkToFit="0" vertical="center" wrapText="1"/>
    </xf>
    <xf borderId="18" fillId="0" fontId="21" numFmtId="0" xfId="0" applyBorder="1" applyFont="1"/>
    <xf borderId="19" fillId="2" fontId="7" numFmtId="0" xfId="0" applyAlignment="1" applyBorder="1" applyFont="1">
      <alignment horizontal="center" readingOrder="0" shrinkToFit="0" wrapText="1"/>
    </xf>
    <xf borderId="19" fillId="2" fontId="8" numFmtId="0" xfId="0" applyAlignment="1" applyBorder="1" applyFont="1">
      <alignment horizontal="center" shrinkToFit="0" vertical="center" wrapText="1"/>
    </xf>
    <xf borderId="19" fillId="2" fontId="8" numFmtId="166" xfId="0" applyAlignment="1" applyBorder="1" applyFont="1" applyNumberFormat="1">
      <alignment horizontal="center" readingOrder="0" shrinkToFit="0" vertical="center" wrapText="1"/>
    </xf>
    <xf borderId="19" fillId="2" fontId="8" numFmtId="166" xfId="0" applyAlignment="1" applyBorder="1" applyFont="1" applyNumberFormat="1">
      <alignment horizontal="center" shrinkToFit="0" vertical="center" wrapText="1"/>
    </xf>
    <xf borderId="19" fillId="2" fontId="8" numFmtId="3" xfId="0" applyAlignment="1" applyBorder="1" applyFont="1" applyNumberFormat="1">
      <alignment horizontal="center" shrinkToFit="0" vertical="center" wrapText="1"/>
    </xf>
    <xf borderId="20" fillId="2" fontId="7" numFmtId="0" xfId="0" applyAlignment="1" applyBorder="1" applyFont="1">
      <alignment horizontal="center" shrinkToFit="0" vertical="center" wrapText="1"/>
    </xf>
    <xf borderId="9" fillId="2" fontId="6" numFmtId="0" xfId="0" applyAlignment="1" applyBorder="1" applyFont="1">
      <alignment horizontal="center" readingOrder="0" shrinkToFit="0" vertical="center" wrapText="1"/>
    </xf>
    <xf borderId="10" fillId="2" fontId="8" numFmtId="0" xfId="0" applyAlignment="1" applyBorder="1" applyFont="1">
      <alignment horizontal="center" readingOrder="0" shrinkToFit="0" wrapText="1"/>
    </xf>
    <xf borderId="10" fillId="2" fontId="8" numFmtId="3" xfId="0" applyAlignment="1" applyBorder="1" applyFont="1" applyNumberFormat="1">
      <alignment horizontal="center" shrinkToFit="0" vertical="center" wrapText="1"/>
    </xf>
    <xf borderId="11" fillId="2" fontId="7" numFmtId="0" xfId="0" applyAlignment="1" applyBorder="1" applyFont="1">
      <alignment horizontal="center" shrinkToFit="0" vertical="center" wrapText="1"/>
    </xf>
    <xf borderId="14" fillId="2" fontId="8" numFmtId="0" xfId="0" applyAlignment="1" applyBorder="1" applyFont="1">
      <alignment horizontal="center" readingOrder="0" shrinkToFit="0" wrapText="1"/>
    </xf>
    <xf borderId="19" fillId="2" fontId="8" numFmtId="0" xfId="0" applyAlignment="1" applyBorder="1" applyFont="1">
      <alignment horizontal="center" readingOrder="0" shrinkToFit="0" wrapText="1"/>
    </xf>
    <xf borderId="10" fillId="0" fontId="8" numFmtId="0" xfId="0" applyAlignment="1" applyBorder="1" applyFont="1">
      <alignment horizontal="center" shrinkToFit="0" vertical="center" wrapText="1"/>
    </xf>
    <xf borderId="11" fillId="0" fontId="7" numFmtId="0" xfId="0" applyAlignment="1" applyBorder="1" applyFont="1">
      <alignment horizontal="center" shrinkToFit="0" vertical="center" wrapText="1"/>
    </xf>
    <xf borderId="14" fillId="0" fontId="8" numFmtId="0" xfId="0" applyAlignment="1" applyBorder="1" applyFont="1">
      <alignment horizontal="center" shrinkToFit="0" vertical="center" wrapText="1"/>
    </xf>
    <xf borderId="15" fillId="0" fontId="7" numFmtId="0" xfId="0" applyAlignment="1" applyBorder="1" applyFont="1">
      <alignment horizontal="center" shrinkToFit="0" vertical="center" wrapText="1"/>
    </xf>
    <xf borderId="14" fillId="0" fontId="8" numFmtId="0" xfId="0" applyAlignment="1" applyBorder="1" applyFont="1">
      <alignment horizontal="center" readingOrder="0" shrinkToFit="0" vertical="center" wrapText="1"/>
    </xf>
    <xf borderId="14" fillId="0" fontId="7" numFmtId="0" xfId="0" applyAlignment="1" applyBorder="1" applyFont="1">
      <alignment horizontal="center" shrinkToFit="0" vertical="center" wrapText="1"/>
    </xf>
    <xf borderId="19" fillId="0" fontId="8" numFmtId="0" xfId="0" applyAlignment="1" applyBorder="1" applyFont="1">
      <alignment horizontal="center" readingOrder="0" shrinkToFit="0" vertical="center" wrapText="1"/>
    </xf>
    <xf borderId="19" fillId="0" fontId="7" numFmtId="0" xfId="0" applyAlignment="1" applyBorder="1" applyFont="1">
      <alignment horizontal="center" shrinkToFit="0" vertical="center" wrapText="1"/>
    </xf>
    <xf borderId="20" fillId="0" fontId="7" numFmtId="0" xfId="0" applyAlignment="1" applyBorder="1" applyFont="1">
      <alignment horizontal="center" shrinkToFit="0" vertical="center" wrapText="1"/>
    </xf>
    <xf borderId="10" fillId="2" fontId="7" numFmtId="166" xfId="0" applyAlignment="1" applyBorder="1" applyFont="1" applyNumberFormat="1">
      <alignment horizontal="center" readingOrder="0" shrinkToFit="0" vertical="center" wrapText="1"/>
    </xf>
    <xf borderId="10" fillId="2" fontId="7" numFmtId="166" xfId="0" applyAlignment="1" applyBorder="1" applyFont="1" applyNumberFormat="1">
      <alignment horizontal="center" readingOrder="0" shrinkToFit="0" wrapText="1"/>
    </xf>
    <xf borderId="10" fillId="2" fontId="7" numFmtId="0" xfId="0" applyAlignment="1" applyBorder="1" applyFont="1">
      <alignment horizontal="center" readingOrder="0" shrinkToFit="0" vertical="center" wrapText="1"/>
    </xf>
    <xf borderId="14" fillId="2" fontId="7" numFmtId="166" xfId="0" applyAlignment="1" applyBorder="1" applyFont="1" applyNumberFormat="1">
      <alignment horizontal="center" readingOrder="0" shrinkToFit="0" vertical="center" wrapText="1"/>
    </xf>
    <xf borderId="14" fillId="2" fontId="7" numFmtId="166" xfId="0" applyAlignment="1" applyBorder="1" applyFont="1" applyNumberFormat="1">
      <alignment horizontal="center" readingOrder="0" shrinkToFit="0" wrapText="1"/>
    </xf>
    <xf borderId="21" fillId="0" fontId="1" numFmtId="0" xfId="0" applyAlignment="1" applyBorder="1" applyFont="1">
      <alignment horizontal="center" readingOrder="0" shrinkToFit="0" vertical="center" wrapText="1"/>
    </xf>
    <xf borderId="22" fillId="0" fontId="1" numFmtId="0" xfId="0" applyAlignment="1" applyBorder="1" applyFont="1">
      <alignment horizontal="center" readingOrder="0" shrinkToFit="0" vertical="center" wrapText="1"/>
    </xf>
    <xf borderId="14" fillId="2" fontId="7" numFmtId="0" xfId="0" applyAlignment="1" applyBorder="1" applyFont="1">
      <alignment horizontal="center" readingOrder="0" shrinkToFit="0" vertical="center" wrapText="1"/>
    </xf>
    <xf borderId="23" fillId="0" fontId="0" numFmtId="0" xfId="0" applyAlignment="1" applyBorder="1" applyFont="1">
      <alignment horizontal="center" vertical="center"/>
    </xf>
    <xf borderId="15" fillId="2" fontId="7" numFmtId="0" xfId="0" applyAlignment="1" applyBorder="1" applyFont="1">
      <alignment horizontal="center" readingOrder="0" shrinkToFit="0" vertical="center" wrapText="1"/>
    </xf>
    <xf borderId="24" fillId="0" fontId="16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readingOrder="0" shrinkToFit="0" vertical="center" wrapText="1"/>
    </xf>
    <xf borderId="24" fillId="0" fontId="21" numFmtId="0" xfId="0" applyBorder="1" applyFont="1"/>
    <xf borderId="25" fillId="0" fontId="1" numFmtId="0" xfId="0" applyAlignment="1" applyBorder="1" applyFont="1">
      <alignment horizontal="center" shrinkToFit="0" vertical="center" wrapText="1"/>
    </xf>
    <xf borderId="26" fillId="0" fontId="0" numFmtId="0" xfId="0" applyAlignment="1" applyBorder="1" applyFont="1">
      <alignment horizontal="center" vertical="center"/>
    </xf>
    <xf borderId="25" fillId="3" fontId="1" numFmtId="164" xfId="0" applyAlignment="1" applyBorder="1" applyFont="1" applyNumberFormat="1">
      <alignment horizontal="center" readingOrder="0" shrinkToFit="0" vertical="center" wrapText="1"/>
    </xf>
    <xf borderId="27" fillId="0" fontId="13" numFmtId="0" xfId="0" applyAlignment="1" applyBorder="1" applyFont="1">
      <alignment horizontal="center" vertical="center"/>
    </xf>
    <xf borderId="14" fillId="0" fontId="7" numFmtId="166" xfId="0" applyAlignment="1" applyBorder="1" applyFont="1" applyNumberFormat="1">
      <alignment horizontal="center" readingOrder="0" shrinkToFit="0" vertical="center" wrapText="1"/>
    </xf>
    <xf borderId="28" fillId="0" fontId="0" numFmtId="0" xfId="0" applyAlignment="1" applyBorder="1" applyFont="1">
      <alignment horizontal="center" readingOrder="0" vertical="center"/>
    </xf>
    <xf borderId="14" fillId="0" fontId="7" numFmtId="166" xfId="0" applyAlignment="1" applyBorder="1" applyFont="1" applyNumberFormat="1">
      <alignment horizontal="center" readingOrder="0" shrinkToFit="0" wrapText="1"/>
    </xf>
    <xf borderId="28" fillId="0" fontId="0" numFmtId="0" xfId="0" applyAlignment="1" applyBorder="1" applyFont="1">
      <alignment horizontal="center" vertical="center"/>
    </xf>
    <xf borderId="14" fillId="0" fontId="7" numFmtId="0" xfId="0" applyAlignment="1" applyBorder="1" applyFont="1">
      <alignment horizontal="center" readingOrder="0" shrinkToFit="0" vertical="center" wrapText="1"/>
    </xf>
    <xf borderId="15" fillId="0" fontId="7" numFmtId="0" xfId="0" applyAlignment="1" applyBorder="1" applyFont="1">
      <alignment horizontal="center" readingOrder="0" shrinkToFit="0" vertical="center" wrapText="1"/>
    </xf>
    <xf borderId="29" fillId="3" fontId="1" numFmtId="164" xfId="0" applyAlignment="1" applyBorder="1" applyFont="1" applyNumberFormat="1">
      <alignment horizontal="center" readingOrder="0" shrinkToFit="0" vertical="center" wrapText="1"/>
    </xf>
    <xf borderId="14" fillId="0" fontId="7" numFmtId="0" xfId="0" applyAlignment="1" applyBorder="1" applyFont="1">
      <alignment horizontal="center" readingOrder="0" shrinkToFit="0" wrapText="1"/>
    </xf>
    <xf borderId="0" fillId="0" fontId="21" numFmtId="0" xfId="0" applyAlignment="1" applyFont="1">
      <alignment readingOrder="0"/>
    </xf>
    <xf borderId="15" fillId="0" fontId="7" numFmtId="0" xfId="0" applyAlignment="1" applyBorder="1" applyFont="1">
      <alignment horizontal="center" readingOrder="0" shrinkToFit="0" wrapText="1"/>
    </xf>
    <xf borderId="28" fillId="0" fontId="0" numFmtId="0" xfId="0" applyAlignment="1" applyBorder="1" applyFont="1">
      <alignment horizontal="center"/>
    </xf>
    <xf borderId="23" fillId="0" fontId="0" numFmtId="0" xfId="0" applyAlignment="1" applyBorder="1" applyFont="1">
      <alignment horizontal="center"/>
    </xf>
    <xf borderId="19" fillId="0" fontId="8" numFmtId="0" xfId="0" applyAlignment="1" applyBorder="1" applyFont="1">
      <alignment horizontal="center" shrinkToFit="0" vertical="center" wrapText="1"/>
    </xf>
    <xf borderId="26" fillId="0" fontId="0" numFmtId="0" xfId="0" applyAlignment="1" applyBorder="1" applyFont="1">
      <alignment horizontal="center"/>
    </xf>
    <xf borderId="19" fillId="0" fontId="7" numFmtId="166" xfId="0" applyAlignment="1" applyBorder="1" applyFont="1" applyNumberFormat="1">
      <alignment horizontal="center" readingOrder="0" shrinkToFit="0" vertical="center" wrapText="1"/>
    </xf>
    <xf borderId="28" fillId="0" fontId="13" numFmtId="0" xfId="0" applyAlignment="1" applyBorder="1" applyFont="1">
      <alignment horizontal="center" vertical="center"/>
    </xf>
    <xf borderId="19" fillId="0" fontId="7" numFmtId="166" xfId="0" applyAlignment="1" applyBorder="1" applyFont="1" applyNumberFormat="1">
      <alignment horizontal="center" readingOrder="0" shrinkToFit="0" wrapText="1"/>
    </xf>
    <xf borderId="19" fillId="0" fontId="7" numFmtId="0" xfId="0" applyAlignment="1" applyBorder="1" applyFont="1">
      <alignment horizontal="center" readingOrder="0" shrinkToFit="0" wrapText="1"/>
    </xf>
    <xf borderId="20" fillId="0" fontId="7" numFmtId="0" xfId="0" applyAlignment="1" applyBorder="1" applyFont="1">
      <alignment horizontal="center" readingOrder="0" shrinkToFit="0" wrapText="1"/>
    </xf>
    <xf borderId="9" fillId="2" fontId="23" numFmtId="0" xfId="0" applyAlignment="1" applyBorder="1" applyFont="1">
      <alignment horizontal="center" readingOrder="0" shrinkToFit="0" vertical="center" wrapText="1"/>
    </xf>
    <xf borderId="10" fillId="2" fontId="8" numFmtId="0" xfId="0" applyAlignment="1" applyBorder="1" applyFont="1">
      <alignment horizontal="center" readingOrder="0" shrinkToFit="0" vertical="center" wrapText="1"/>
    </xf>
    <xf borderId="10" fillId="0" fontId="7" numFmtId="0" xfId="0" applyAlignment="1" applyBorder="1" applyFont="1">
      <alignment horizontal="center" readingOrder="0" shrinkToFit="0" vertical="center" wrapText="0"/>
    </xf>
    <xf borderId="10" fillId="0" fontId="7" numFmtId="0" xfId="0" applyAlignment="1" applyBorder="1" applyFont="1">
      <alignment horizontal="center" readingOrder="0" shrinkToFit="0" vertical="center" wrapText="1"/>
    </xf>
    <xf borderId="11" fillId="0" fontId="7" numFmtId="0" xfId="0" applyAlignment="1" applyBorder="1" applyFont="1">
      <alignment horizontal="center" readingOrder="0" shrinkToFit="0" vertical="center" wrapText="0"/>
    </xf>
    <xf borderId="0" fillId="2" fontId="7" numFmtId="0" xfId="0" applyAlignment="1" applyFont="1">
      <alignment readingOrder="0" shrinkToFit="0" vertical="bottom" wrapText="0"/>
    </xf>
    <xf borderId="0" fillId="0" fontId="7" numFmtId="0" xfId="0" applyAlignment="1" applyFont="1">
      <alignment readingOrder="0" shrinkToFit="0" vertical="bottom" wrapText="0"/>
    </xf>
    <xf borderId="14" fillId="0" fontId="7" numFmtId="0" xfId="0" applyAlignment="1" applyBorder="1" applyFont="1">
      <alignment horizontal="center" readingOrder="0" shrinkToFit="0" vertical="center" wrapText="0"/>
    </xf>
    <xf borderId="15" fillId="0" fontId="7" numFmtId="0" xfId="0" applyAlignment="1" applyBorder="1" applyFont="1">
      <alignment horizontal="center" readingOrder="0" shrinkToFit="0" vertical="center" wrapText="0"/>
    </xf>
    <xf borderId="19" fillId="2" fontId="8" numFmtId="0" xfId="0" applyAlignment="1" applyBorder="1" applyFont="1">
      <alignment horizontal="center" readingOrder="0" shrinkToFit="0" vertical="center" wrapText="1"/>
    </xf>
    <xf borderId="30" fillId="0" fontId="0" numFmtId="0" xfId="0" applyAlignment="1" applyBorder="1" applyFont="1">
      <alignment horizontal="center"/>
    </xf>
    <xf borderId="19" fillId="0" fontId="7" numFmtId="0" xfId="0" applyAlignment="1" applyBorder="1" applyFont="1">
      <alignment horizontal="center" readingOrder="0" shrinkToFit="0" vertical="center" wrapText="0"/>
    </xf>
    <xf borderId="19" fillId="0" fontId="7" numFmtId="0" xfId="0" applyAlignment="1" applyBorder="1" applyFont="1">
      <alignment horizontal="center" readingOrder="0" shrinkToFit="0" vertical="center" wrapText="1"/>
    </xf>
    <xf borderId="31" fillId="0" fontId="16" numFmtId="0" xfId="0" applyAlignment="1" applyBorder="1" applyFont="1">
      <alignment horizontal="center" vertical="center"/>
    </xf>
    <xf borderId="20" fillId="0" fontId="7" numFmtId="0" xfId="0" applyAlignment="1" applyBorder="1" applyFont="1">
      <alignment horizontal="center" readingOrder="0" shrinkToFit="0" vertical="center" wrapText="0"/>
    </xf>
    <xf borderId="31" fillId="0" fontId="21" numFmtId="0" xfId="0" applyBorder="1" applyFont="1"/>
    <xf borderId="9" fillId="5" fontId="23" numFmtId="0" xfId="0" applyAlignment="1" applyBorder="1" applyFill="1" applyFont="1">
      <alignment horizontal="center" readingOrder="0" vertical="center"/>
    </xf>
    <xf borderId="32" fillId="0" fontId="0" numFmtId="0" xfId="0" applyAlignment="1" applyBorder="1" applyFont="1">
      <alignment horizontal="center"/>
    </xf>
    <xf borderId="10" fillId="0" fontId="8" numFmtId="0" xfId="0" applyAlignment="1" applyBorder="1" applyFont="1">
      <alignment horizontal="center" readingOrder="0" vertical="center"/>
    </xf>
    <xf borderId="33" fillId="0" fontId="13" numFmtId="0" xfId="0" applyAlignment="1" applyBorder="1" applyFont="1">
      <alignment horizontal="center" vertical="center"/>
    </xf>
    <xf borderId="34" fillId="0" fontId="0" numFmtId="0" xfId="0" applyAlignment="1" applyBorder="1" applyFont="1">
      <alignment horizontal="center" readingOrder="0" vertical="center"/>
    </xf>
    <xf borderId="14" fillId="0" fontId="8" numFmtId="0" xfId="0" applyAlignment="1" applyBorder="1" applyFont="1">
      <alignment horizontal="center" readingOrder="0" vertical="center"/>
    </xf>
    <xf borderId="35" fillId="0" fontId="0" numFmtId="0" xfId="0" applyAlignment="1" applyBorder="1" applyFont="1">
      <alignment horizontal="center"/>
    </xf>
    <xf borderId="36" fillId="0" fontId="0" numFmtId="0" xfId="0" applyAlignment="1" applyBorder="1" applyFont="1">
      <alignment horizontal="center"/>
    </xf>
    <xf borderId="37" fillId="0" fontId="0" numFmtId="0" xfId="0" applyAlignment="1" applyBorder="1" applyFont="1">
      <alignment horizontal="center" readingOrder="0" vertical="center"/>
    </xf>
    <xf borderId="19" fillId="0" fontId="8" numFmtId="0" xfId="0" applyAlignment="1" applyBorder="1" applyFont="1">
      <alignment horizontal="center" readingOrder="0" vertical="center"/>
    </xf>
    <xf borderId="20" fillId="0" fontId="8" numFmtId="0" xfId="0" applyAlignment="1" applyBorder="1" applyFont="1">
      <alignment horizontal="center" readingOrder="0" vertical="center"/>
    </xf>
    <xf borderId="38" fillId="0" fontId="0" numFmtId="0" xfId="0" applyAlignment="1" applyBorder="1" applyFont="1">
      <alignment horizontal="center"/>
    </xf>
    <xf borderId="9" fillId="2" fontId="23" numFmtId="0" xfId="0" applyAlignment="1" applyBorder="1" applyFont="1">
      <alignment horizontal="center" readingOrder="0" vertical="center"/>
    </xf>
    <xf borderId="37" fillId="0" fontId="0" numFmtId="0" xfId="0" applyAlignment="1" applyBorder="1" applyFont="1">
      <alignment horizontal="center" readingOrder="0"/>
    </xf>
    <xf borderId="39" fillId="0" fontId="0" numFmtId="0" xfId="0" applyAlignment="1" applyBorder="1" applyFont="1">
      <alignment horizontal="center" readingOrder="0" vertical="center"/>
    </xf>
    <xf borderId="40" fillId="0" fontId="0" numFmtId="0" xfId="0" applyAlignment="1" applyBorder="1" applyFont="1">
      <alignment horizontal="center"/>
    </xf>
    <xf borderId="41" fillId="0" fontId="0" numFmtId="0" xfId="0" applyAlignment="1" applyBorder="1" applyFont="1">
      <alignment horizontal="center"/>
    </xf>
    <xf borderId="28" fillId="0" fontId="16" numFmtId="0" xfId="0" applyAlignment="1" applyBorder="1" applyFont="1">
      <alignment horizontal="center" vertical="center"/>
    </xf>
    <xf borderId="10" fillId="0" fontId="7" numFmtId="166" xfId="0" applyAlignment="1" applyBorder="1" applyFont="1" applyNumberFormat="1">
      <alignment horizontal="center" readingOrder="0" shrinkToFit="0" vertical="center" wrapText="1"/>
    </xf>
    <xf borderId="11" fillId="0" fontId="7" numFmtId="0" xfId="0" applyAlignment="1" applyBorder="1" applyFont="1">
      <alignment horizontal="center" readingOrder="0" shrinkToFit="0" vertical="center" wrapText="1"/>
    </xf>
    <xf borderId="20" fillId="0" fontId="7" numFmtId="0" xfId="0" applyAlignment="1" applyBorder="1" applyFont="1">
      <alignment horizontal="center" readingOrder="0" shrinkToFit="0" vertical="center" wrapText="1"/>
    </xf>
    <xf borderId="9" fillId="5" fontId="6" numFmtId="0" xfId="0" applyAlignment="1" applyBorder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shrinkToFit="0" wrapText="1"/>
    </xf>
    <xf borderId="14" fillId="2" fontId="7" numFmtId="0" xfId="0" applyAlignment="1" applyBorder="1" applyFont="1">
      <alignment horizontal="center" readingOrder="0" shrinkToFit="0" vertical="center" wrapText="0"/>
    </xf>
    <xf borderId="0" fillId="2" fontId="31" numFmtId="0" xfId="0" applyAlignment="1" applyFont="1">
      <alignment horizontal="center" readingOrder="0" vertical="center"/>
    </xf>
    <xf borderId="10" fillId="2" fontId="8" numFmtId="0" xfId="0" applyAlignment="1" applyBorder="1" applyFont="1">
      <alignment horizontal="center" readingOrder="0" vertical="center"/>
    </xf>
    <xf borderId="11" fillId="0" fontId="8" numFmtId="0" xfId="0" applyAlignment="1" applyBorder="1" applyFont="1">
      <alignment horizontal="center" readingOrder="0" vertical="center"/>
    </xf>
    <xf borderId="14" fillId="2" fontId="8" numFmtId="0" xfId="0" applyAlignment="1" applyBorder="1" applyFont="1">
      <alignment horizontal="center" readingOrder="0" vertical="center"/>
    </xf>
    <xf borderId="15" fillId="0" fontId="8" numFmtId="0" xfId="0" applyAlignment="1" applyBorder="1" applyFont="1">
      <alignment horizontal="center" readingOrder="0" vertical="center"/>
    </xf>
    <xf borderId="42" fillId="2" fontId="23" numFmtId="0" xfId="0" applyAlignment="1" applyBorder="1" applyFont="1">
      <alignment horizontal="center" readingOrder="0" shrinkToFit="0" vertical="center" wrapText="1"/>
    </xf>
    <xf borderId="43" fillId="0" fontId="8" numFmtId="0" xfId="0" applyAlignment="1" applyBorder="1" applyFont="1">
      <alignment horizontal="center" readingOrder="0" vertical="center"/>
    </xf>
    <xf borderId="43" fillId="2" fontId="8" numFmtId="166" xfId="0" applyAlignment="1" applyBorder="1" applyFont="1" applyNumberFormat="1">
      <alignment horizontal="center" readingOrder="0" shrinkToFit="0" vertical="center" wrapText="1"/>
    </xf>
    <xf borderId="43" fillId="2" fontId="8" numFmtId="166" xfId="0" applyAlignment="1" applyBorder="1" applyFont="1" applyNumberFormat="1">
      <alignment horizontal="center" shrinkToFit="0" vertical="center" wrapText="1"/>
    </xf>
    <xf borderId="44" fillId="0" fontId="8" numFmtId="0" xfId="0" applyAlignment="1" applyBorder="1" applyFont="1">
      <alignment horizontal="center" readingOrder="0" vertical="center"/>
    </xf>
    <xf borderId="10" fillId="0" fontId="7" numFmtId="165" xfId="0" applyAlignment="1" applyBorder="1" applyFont="1" applyNumberFormat="1">
      <alignment horizontal="center" readingOrder="0" shrinkToFit="0" vertical="center" wrapText="0"/>
    </xf>
    <xf borderId="14" fillId="0" fontId="7" numFmtId="165" xfId="0" applyAlignment="1" applyBorder="1" applyFont="1" applyNumberFormat="1">
      <alignment horizontal="center" readingOrder="0" shrinkToFit="0" vertical="center" wrapText="0"/>
    </xf>
    <xf borderId="19" fillId="0" fontId="7" numFmtId="165" xfId="0" applyAlignment="1" applyBorder="1" applyFont="1" applyNumberFormat="1">
      <alignment horizontal="center" readingOrder="0" shrinkToFit="0" vertical="center" wrapText="0"/>
    </xf>
    <xf borderId="10" fillId="0" fontId="8" numFmtId="165" xfId="0" applyAlignment="1" applyBorder="1" applyFont="1" applyNumberFormat="1">
      <alignment horizontal="center" readingOrder="0" vertical="center"/>
    </xf>
    <xf borderId="14" fillId="0" fontId="8" numFmtId="165" xfId="0" applyAlignment="1" applyBorder="1" applyFont="1" applyNumberFormat="1">
      <alignment horizontal="center" readingOrder="0" vertical="center"/>
    </xf>
    <xf borderId="19" fillId="0" fontId="8" numFmtId="165" xfId="0" applyAlignment="1" applyBorder="1" applyFont="1" applyNumberFormat="1">
      <alignment horizontal="center" readingOrder="0" vertical="center"/>
    </xf>
    <xf borderId="9" fillId="2" fontId="6" numFmtId="0" xfId="0" applyAlignment="1" applyBorder="1" applyFont="1">
      <alignment horizontal="center" readingOrder="0" vertical="center"/>
    </xf>
    <xf borderId="10" fillId="0" fontId="7" numFmtId="0" xfId="0" applyAlignment="1" applyBorder="1" applyFont="1">
      <alignment horizontal="center" readingOrder="0" vertical="center"/>
    </xf>
    <xf borderId="14" fillId="0" fontId="7" numFmtId="0" xfId="0" applyAlignment="1" applyBorder="1" applyFont="1">
      <alignment horizontal="center" readingOrder="0" vertical="center"/>
    </xf>
    <xf borderId="19" fillId="0" fontId="7" numFmtId="0" xfId="0" applyAlignment="1" applyBorder="1" applyFont="1">
      <alignment horizontal="center" readingOrder="0" vertical="center"/>
    </xf>
    <xf borderId="0" fillId="6" fontId="23" numFmtId="0" xfId="0" applyAlignment="1" applyFill="1" applyFont="1">
      <alignment horizontal="center" readingOrder="0" shrinkToFit="0" vertical="center" wrapText="1"/>
    </xf>
    <xf borderId="42" fillId="6" fontId="23" numFmtId="0" xfId="0" applyAlignment="1" applyBorder="1" applyFont="1">
      <alignment horizontal="center" readingOrder="0" shrinkToFit="0" vertical="center" wrapText="1"/>
    </xf>
    <xf borderId="43" fillId="6" fontId="8" numFmtId="0" xfId="0" applyAlignment="1" applyBorder="1" applyFont="1">
      <alignment horizontal="center" readingOrder="0" vertical="center"/>
    </xf>
    <xf borderId="43" fillId="6" fontId="8" numFmtId="167" xfId="0" applyAlignment="1" applyBorder="1" applyFont="1" applyNumberFormat="1">
      <alignment horizontal="center" vertical="center"/>
    </xf>
    <xf borderId="43" fillId="6" fontId="8" numFmtId="167" xfId="0" applyAlignment="1" applyBorder="1" applyFont="1" applyNumberFormat="1">
      <alignment horizontal="center" readingOrder="0" vertical="center"/>
    </xf>
    <xf borderId="44" fillId="6" fontId="8" numFmtId="0" xfId="0" applyAlignment="1" applyBorder="1" applyFont="1">
      <alignment horizontal="center" readingOrder="0" vertical="center"/>
    </xf>
    <xf borderId="0" fillId="6" fontId="7" numFmtId="0" xfId="0" applyAlignment="1" applyFont="1">
      <alignment horizontal="center" shrinkToFit="0" wrapText="1"/>
    </xf>
    <xf borderId="0" fillId="6" fontId="31" numFmtId="0" xfId="0" applyAlignment="1" applyFont="1">
      <alignment horizontal="center" readingOrder="0" vertical="center"/>
    </xf>
    <xf borderId="9" fillId="6" fontId="23" numFmtId="0" xfId="0" applyAlignment="1" applyBorder="1" applyFont="1">
      <alignment horizontal="center" readingOrder="0" vertical="center"/>
    </xf>
    <xf borderId="10" fillId="6" fontId="8" numFmtId="0" xfId="0" applyAlignment="1" applyBorder="1" applyFont="1">
      <alignment horizontal="center" readingOrder="0" vertical="center"/>
    </xf>
    <xf borderId="10" fillId="6" fontId="7" numFmtId="0" xfId="0" applyAlignment="1" applyBorder="1" applyFont="1">
      <alignment horizontal="center" readingOrder="0" shrinkToFit="0" vertical="center" wrapText="0"/>
    </xf>
    <xf borderId="10" fillId="6" fontId="8" numFmtId="167" xfId="0" applyAlignment="1" applyBorder="1" applyFont="1" applyNumberFormat="1">
      <alignment horizontal="center" vertical="center"/>
    </xf>
    <xf borderId="10" fillId="6" fontId="8" numFmtId="167" xfId="0" applyAlignment="1" applyBorder="1" applyFont="1" applyNumberFormat="1">
      <alignment horizontal="center" readingOrder="0" vertical="center"/>
    </xf>
    <xf borderId="11" fillId="6" fontId="7" numFmtId="0" xfId="0" applyAlignment="1" applyBorder="1" applyFont="1">
      <alignment horizontal="center" readingOrder="0" shrinkToFit="0" vertical="center" wrapText="0"/>
    </xf>
    <xf borderId="14" fillId="6" fontId="8" numFmtId="0" xfId="0" applyAlignment="1" applyBorder="1" applyFont="1">
      <alignment horizontal="center" readingOrder="0" vertical="center"/>
    </xf>
    <xf borderId="14" fillId="6" fontId="7" numFmtId="0" xfId="0" applyAlignment="1" applyBorder="1" applyFont="1">
      <alignment horizontal="center" readingOrder="0" shrinkToFit="0" vertical="center" wrapText="0"/>
    </xf>
    <xf borderId="14" fillId="6" fontId="8" numFmtId="167" xfId="0" applyAlignment="1" applyBorder="1" applyFont="1" applyNumberFormat="1">
      <alignment horizontal="center" vertical="center"/>
    </xf>
    <xf borderId="14" fillId="6" fontId="8" numFmtId="167" xfId="0" applyAlignment="1" applyBorder="1" applyFont="1" applyNumberFormat="1">
      <alignment horizontal="center" readingOrder="0" vertical="center"/>
    </xf>
    <xf borderId="15" fillId="6" fontId="7" numFmtId="0" xfId="0" applyAlignment="1" applyBorder="1" applyFont="1">
      <alignment horizontal="center" readingOrder="0" shrinkToFit="0" vertical="center" wrapText="0"/>
    </xf>
    <xf borderId="14" fillId="6" fontId="7" numFmtId="165" xfId="0" applyAlignment="1" applyBorder="1" applyFont="1" applyNumberFormat="1">
      <alignment horizontal="center" readingOrder="0" shrinkToFit="0" vertical="center" wrapText="0"/>
    </xf>
    <xf borderId="19" fillId="6" fontId="8" numFmtId="0" xfId="0" applyAlignment="1" applyBorder="1" applyFont="1">
      <alignment horizontal="center" readingOrder="0" vertical="center"/>
    </xf>
    <xf borderId="19" fillId="6" fontId="7" numFmtId="165" xfId="0" applyAlignment="1" applyBorder="1" applyFont="1" applyNumberFormat="1">
      <alignment horizontal="center" readingOrder="0" shrinkToFit="0" vertical="center" wrapText="0"/>
    </xf>
    <xf borderId="19" fillId="6" fontId="8" numFmtId="167" xfId="0" applyAlignment="1" applyBorder="1" applyFont="1" applyNumberFormat="1">
      <alignment horizontal="center" vertical="center"/>
    </xf>
    <xf borderId="19" fillId="6" fontId="7" numFmtId="0" xfId="0" applyAlignment="1" applyBorder="1" applyFont="1">
      <alignment horizontal="center" readingOrder="0" shrinkToFit="0" vertical="center" wrapText="0"/>
    </xf>
    <xf borderId="19" fillId="6" fontId="8" numFmtId="167" xfId="0" applyAlignment="1" applyBorder="1" applyFont="1" applyNumberFormat="1">
      <alignment horizontal="center" readingOrder="0" vertical="center"/>
    </xf>
    <xf borderId="20" fillId="6" fontId="7" numFmtId="0" xfId="0" applyAlignment="1" applyBorder="1" applyFont="1">
      <alignment horizontal="center" readingOrder="0" shrinkToFit="0" vertical="center" wrapText="0"/>
    </xf>
    <xf borderId="14" fillId="6" fontId="7" numFmtId="2" xfId="0" applyAlignment="1" applyBorder="1" applyFont="1" applyNumberFormat="1">
      <alignment horizontal="center" readingOrder="0" shrinkToFit="0" vertical="center" wrapText="0"/>
    </xf>
    <xf borderId="19" fillId="6" fontId="7" numFmtId="2" xfId="0" applyAlignment="1" applyBorder="1" applyFont="1" applyNumberFormat="1">
      <alignment horizontal="center" readingOrder="0" shrinkToFit="0" vertical="center" wrapText="0"/>
    </xf>
    <xf borderId="10" fillId="6" fontId="7" numFmtId="2" xfId="0" applyAlignment="1" applyBorder="1" applyFont="1" applyNumberFormat="1">
      <alignment horizontal="center" readingOrder="0" shrinkToFit="0" vertical="center" wrapText="0"/>
    </xf>
    <xf borderId="14" fillId="6" fontId="7" numFmtId="0" xfId="0" applyAlignment="1" applyBorder="1" applyFont="1">
      <alignment horizontal="center" shrinkToFit="0" vertical="center" wrapText="0"/>
    </xf>
    <xf borderId="0" fillId="6" fontId="31" numFmtId="0" xfId="0" applyAlignment="1" applyFont="1">
      <alignment horizontal="center" readingOrder="0" vertical="center"/>
    </xf>
    <xf borderId="9" fillId="6" fontId="6" numFmtId="0" xfId="0" applyAlignment="1" applyBorder="1" applyFont="1">
      <alignment horizontal="center" readingOrder="0" vertical="center"/>
    </xf>
    <xf borderId="10" fillId="6" fontId="7" numFmtId="0" xfId="0" applyAlignment="1" applyBorder="1" applyFont="1">
      <alignment horizontal="center" readingOrder="0" vertical="center"/>
    </xf>
    <xf borderId="14" fillId="6" fontId="7" numFmtId="0" xfId="0" applyAlignment="1" applyBorder="1" applyFont="1">
      <alignment horizontal="center" readingOrder="0" vertical="center"/>
    </xf>
    <xf borderId="19" fillId="6" fontId="7" numFmtId="0" xfId="0" applyAlignment="1" applyBorder="1" applyFont="1">
      <alignment horizontal="center" readingOrder="0" vertical="center"/>
    </xf>
    <xf borderId="0" fillId="6" fontId="23" numFmtId="0" xfId="0" applyAlignment="1" applyFont="1">
      <alignment horizontal="center" readingOrder="0" vertical="center"/>
    </xf>
    <xf borderId="42" fillId="6" fontId="23" numFmtId="0" xfId="0" applyAlignment="1" applyBorder="1" applyFont="1">
      <alignment horizontal="center" readingOrder="0" vertical="center"/>
    </xf>
    <xf borderId="43" fillId="6" fontId="7" numFmtId="0" xfId="0" applyAlignment="1" applyBorder="1" applyFont="1">
      <alignment horizontal="center" readingOrder="0" shrinkToFit="0" vertical="center" wrapText="0"/>
    </xf>
    <xf borderId="43" fillId="6" fontId="7" numFmtId="0" xfId="0" applyAlignment="1" applyBorder="1" applyFont="1">
      <alignment horizontal="center" readingOrder="0" vertical="center"/>
    </xf>
    <xf borderId="44" fillId="6" fontId="7" numFmtId="0" xfId="0" applyAlignment="1" applyBorder="1" applyFont="1">
      <alignment horizontal="center" readingOrder="0" shrinkToFit="0" vertical="center" wrapText="0"/>
    </xf>
    <xf borderId="0" fillId="6" fontId="6" numFmtId="0" xfId="0" applyAlignment="1" applyFont="1">
      <alignment horizontal="center" readingOrder="0" vertical="center"/>
    </xf>
    <xf borderId="45" fillId="6" fontId="7" numFmtId="0" xfId="0" applyAlignment="1" applyBorder="1" applyFont="1">
      <alignment horizontal="center" readingOrder="0" vertical="center"/>
    </xf>
    <xf borderId="45" fillId="6" fontId="7" numFmtId="0" xfId="0" applyAlignment="1" applyBorder="1" applyFont="1">
      <alignment horizontal="center" readingOrder="0" shrinkToFit="0" vertical="center" wrapText="0"/>
    </xf>
    <xf borderId="45" fillId="6" fontId="8" numFmtId="167" xfId="0" applyAlignment="1" applyBorder="1" applyFont="1" applyNumberFormat="1">
      <alignment horizontal="center" vertical="center"/>
    </xf>
    <xf borderId="45" fillId="6" fontId="8" numFmtId="167" xfId="0" applyAlignment="1" applyBorder="1" applyFont="1" applyNumberFormat="1">
      <alignment horizontal="center" readingOrder="0" vertical="center"/>
    </xf>
    <xf borderId="46" fillId="6" fontId="7" numFmtId="0" xfId="0" applyAlignment="1" applyBorder="1" applyFont="1">
      <alignment horizontal="center" readingOrder="0" shrinkToFit="0" vertical="center" wrapText="0"/>
    </xf>
    <xf borderId="0" fillId="2" fontId="6" numFmtId="0" xfId="0" applyAlignment="1" applyFont="1">
      <alignment horizontal="center" shrinkToFit="0" vertical="center" wrapText="1"/>
    </xf>
    <xf borderId="47" fillId="2" fontId="6" numFmtId="0" xfId="0" applyAlignment="1" applyBorder="1" applyFont="1">
      <alignment horizontal="center" shrinkToFit="0" vertical="center" wrapText="1"/>
    </xf>
    <xf borderId="47" fillId="0" fontId="7" numFmtId="0" xfId="0" applyAlignment="1" applyBorder="1" applyFont="1">
      <alignment horizontal="center" shrinkToFit="0" wrapText="1"/>
    </xf>
    <xf borderId="47" fillId="0" fontId="7" numFmtId="166" xfId="0" applyAlignment="1" applyBorder="1" applyFont="1" applyNumberFormat="1">
      <alignment horizontal="center" shrinkToFit="0" vertical="center" wrapText="1"/>
    </xf>
    <xf borderId="47" fillId="0" fontId="7" numFmtId="166" xfId="0" applyAlignment="1" applyBorder="1" applyFont="1" applyNumberFormat="1">
      <alignment horizontal="center" shrinkToFit="0" wrapText="1"/>
    </xf>
    <xf borderId="48" fillId="0" fontId="7" numFmtId="0" xfId="0" applyAlignment="1" applyBorder="1" applyFont="1">
      <alignment horizontal="center" shrinkToFit="0" wrapText="1"/>
    </xf>
    <xf borderId="49" fillId="2" fontId="6" numFmtId="0" xfId="0" applyAlignment="1" applyBorder="1" applyFont="1">
      <alignment horizontal="center" shrinkToFit="0" vertical="center" wrapText="1"/>
    </xf>
    <xf borderId="49" fillId="0" fontId="7" numFmtId="0" xfId="0" applyAlignment="1" applyBorder="1" applyFont="1">
      <alignment horizontal="center" shrinkToFit="0" wrapText="1"/>
    </xf>
    <xf borderId="49" fillId="0" fontId="7" numFmtId="166" xfId="0" applyAlignment="1" applyBorder="1" applyFont="1" applyNumberFormat="1">
      <alignment horizontal="center" shrinkToFit="0" vertical="center" wrapText="1"/>
    </xf>
    <xf borderId="49" fillId="0" fontId="7" numFmtId="166" xfId="0" applyAlignment="1" applyBorder="1" applyFont="1" applyNumberFormat="1">
      <alignment horizontal="center" shrinkToFit="0" wrapText="1"/>
    </xf>
    <xf borderId="50" fillId="0" fontId="7" numFmtId="0" xfId="0" applyAlignment="1" applyBorder="1" applyFont="1">
      <alignment horizontal="center" shrinkToFit="0" wrapText="1"/>
    </xf>
    <xf borderId="0" fillId="0" fontId="7" numFmtId="166" xfId="0" applyAlignment="1" applyFont="1" applyNumberFormat="1">
      <alignment horizontal="center" shrinkToFit="0" vertical="center" wrapText="1"/>
    </xf>
    <xf borderId="0" fillId="0" fontId="7" numFmtId="166" xfId="0" applyAlignment="1" applyFont="1" applyNumberFormat="1">
      <alignment horizontal="center" shrinkToFit="0" wrapText="1"/>
    </xf>
    <xf borderId="0" fillId="0" fontId="7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0.jpg"/><Relationship Id="rId20" Type="http://schemas.openxmlformats.org/officeDocument/2006/relationships/image" Target="../media/image20.jpg"/><Relationship Id="rId22" Type="http://schemas.openxmlformats.org/officeDocument/2006/relationships/image" Target="../media/image24.jpg"/><Relationship Id="rId21" Type="http://schemas.openxmlformats.org/officeDocument/2006/relationships/image" Target="../media/image21.gif"/><Relationship Id="rId24" Type="http://schemas.openxmlformats.org/officeDocument/2006/relationships/image" Target="../media/image25.jpg"/><Relationship Id="rId23" Type="http://schemas.openxmlformats.org/officeDocument/2006/relationships/image" Target="../media/image23.jpg"/><Relationship Id="rId1" Type="http://schemas.openxmlformats.org/officeDocument/2006/relationships/image" Target="../media/image2.png"/><Relationship Id="rId2" Type="http://schemas.openxmlformats.org/officeDocument/2006/relationships/image" Target="../media/image5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9" Type="http://schemas.openxmlformats.org/officeDocument/2006/relationships/image" Target="../media/image12.jpg"/><Relationship Id="rId26" Type="http://schemas.openxmlformats.org/officeDocument/2006/relationships/image" Target="../media/image27.gif"/><Relationship Id="rId25" Type="http://schemas.openxmlformats.org/officeDocument/2006/relationships/image" Target="../media/image26.jpg"/><Relationship Id="rId28" Type="http://schemas.openxmlformats.org/officeDocument/2006/relationships/image" Target="../media/image29.jpg"/><Relationship Id="rId27" Type="http://schemas.openxmlformats.org/officeDocument/2006/relationships/image" Target="../media/image30.jp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29" Type="http://schemas.openxmlformats.org/officeDocument/2006/relationships/image" Target="../media/image28.jpg"/><Relationship Id="rId7" Type="http://schemas.openxmlformats.org/officeDocument/2006/relationships/image" Target="../media/image9.jpg"/><Relationship Id="rId8" Type="http://schemas.openxmlformats.org/officeDocument/2006/relationships/image" Target="../media/image8.jpg"/><Relationship Id="rId31" Type="http://schemas.openxmlformats.org/officeDocument/2006/relationships/image" Target="../media/image32.jpg"/><Relationship Id="rId30" Type="http://schemas.openxmlformats.org/officeDocument/2006/relationships/image" Target="../media/image33.jpg"/><Relationship Id="rId11" Type="http://schemas.openxmlformats.org/officeDocument/2006/relationships/image" Target="../media/image11.jpg"/><Relationship Id="rId33" Type="http://schemas.openxmlformats.org/officeDocument/2006/relationships/image" Target="../media/image34.jpg"/><Relationship Id="rId10" Type="http://schemas.openxmlformats.org/officeDocument/2006/relationships/image" Target="../media/image10.jpg"/><Relationship Id="rId32" Type="http://schemas.openxmlformats.org/officeDocument/2006/relationships/image" Target="../media/image31.jpg"/><Relationship Id="rId13" Type="http://schemas.openxmlformats.org/officeDocument/2006/relationships/image" Target="../media/image14.jpg"/><Relationship Id="rId35" Type="http://schemas.openxmlformats.org/officeDocument/2006/relationships/image" Target="../media/image38.jpg"/><Relationship Id="rId12" Type="http://schemas.openxmlformats.org/officeDocument/2006/relationships/image" Target="../media/image13.jpg"/><Relationship Id="rId34" Type="http://schemas.openxmlformats.org/officeDocument/2006/relationships/image" Target="../media/image35.jpg"/><Relationship Id="rId15" Type="http://schemas.openxmlformats.org/officeDocument/2006/relationships/image" Target="../media/image16.jpg"/><Relationship Id="rId37" Type="http://schemas.openxmlformats.org/officeDocument/2006/relationships/image" Target="../media/image36.jpg"/><Relationship Id="rId14" Type="http://schemas.openxmlformats.org/officeDocument/2006/relationships/image" Target="../media/image15.jpg"/><Relationship Id="rId36" Type="http://schemas.openxmlformats.org/officeDocument/2006/relationships/image" Target="../media/image37.jpg"/><Relationship Id="rId17" Type="http://schemas.openxmlformats.org/officeDocument/2006/relationships/image" Target="../media/image19.jpg"/><Relationship Id="rId39" Type="http://schemas.openxmlformats.org/officeDocument/2006/relationships/image" Target="../media/image39.jpg"/><Relationship Id="rId16" Type="http://schemas.openxmlformats.org/officeDocument/2006/relationships/image" Target="../media/image18.jpg"/><Relationship Id="rId38" Type="http://schemas.openxmlformats.org/officeDocument/2006/relationships/image" Target="../media/image41.jpg"/><Relationship Id="rId19" Type="http://schemas.openxmlformats.org/officeDocument/2006/relationships/image" Target="../media/image22.jpg"/><Relationship Id="rId18" Type="http://schemas.openxmlformats.org/officeDocument/2006/relationships/image" Target="../media/image17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12</xdr:col>
      <xdr:colOff>95250</xdr:colOff>
      <xdr:row>0</xdr:row>
      <xdr:rowOff>9525</xdr:rowOff>
    </xdr:from>
    <xdr:ext cx="3219450" cy="723900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6</xdr:row>
      <xdr:rowOff>38100</xdr:rowOff>
    </xdr:from>
    <xdr:ext cx="981075" cy="723900"/>
    <xdr:pic>
      <xdr:nvPicPr>
        <xdr:cNvPr descr="orbis-trade-samorez-po-derevu2.800x600w.jpg (800×600)" id="0" name="image5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24</xdr:row>
      <xdr:rowOff>133350</xdr:rowOff>
    </xdr:from>
    <xdr:ext cx="1133475" cy="590550"/>
    <xdr:pic>
      <xdr:nvPicPr>
        <xdr:cNvPr id="0" name="image3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33</xdr:row>
      <xdr:rowOff>9525</xdr:rowOff>
    </xdr:from>
    <xdr:ext cx="1333500" cy="723900"/>
    <xdr:pic>
      <xdr:nvPicPr>
        <xdr:cNvPr id="0" name="image4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41</xdr:row>
      <xdr:rowOff>9525</xdr:rowOff>
    </xdr:from>
    <xdr:ext cx="847725" cy="561975"/>
    <xdr:pic>
      <xdr:nvPicPr>
        <xdr:cNvPr id="0" name="image6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45</xdr:row>
      <xdr:rowOff>361950</xdr:rowOff>
    </xdr:from>
    <xdr:ext cx="1285875" cy="323850"/>
    <xdr:pic>
      <xdr:nvPicPr>
        <xdr:cNvPr id="0" name="image7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1714500</xdr:colOff>
      <xdr:row>48</xdr:row>
      <xdr:rowOff>85725</xdr:rowOff>
    </xdr:from>
    <xdr:ext cx="666750" cy="342900"/>
    <xdr:pic>
      <xdr:nvPicPr>
        <xdr:cNvPr id="0" name="image9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67</xdr:row>
      <xdr:rowOff>38100</xdr:rowOff>
    </xdr:from>
    <xdr:ext cx="1771650" cy="457200"/>
    <xdr:pic>
      <xdr:nvPicPr>
        <xdr:cNvPr id="0" name="image8.jp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113</xdr:row>
      <xdr:rowOff>133350</xdr:rowOff>
    </xdr:from>
    <xdr:ext cx="1685925" cy="1323975"/>
    <xdr:pic>
      <xdr:nvPicPr>
        <xdr:cNvPr id="0" name="image12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-295275</xdr:colOff>
      <xdr:row>129</xdr:row>
      <xdr:rowOff>19050</xdr:rowOff>
    </xdr:from>
    <xdr:ext cx="2790825" cy="1571625"/>
    <xdr:pic>
      <xdr:nvPicPr>
        <xdr:cNvPr id="0" name="image10.jp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144</xdr:row>
      <xdr:rowOff>19050</xdr:rowOff>
    </xdr:from>
    <xdr:ext cx="1819275" cy="1638300"/>
    <xdr:pic>
      <xdr:nvPicPr>
        <xdr:cNvPr id="0" name="image11.jpg" title="Изображение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159</xdr:row>
      <xdr:rowOff>152400</xdr:rowOff>
    </xdr:from>
    <xdr:ext cx="1428750" cy="714375"/>
    <xdr:pic>
      <xdr:nvPicPr>
        <xdr:cNvPr id="0" name="image13.jpg" title="Изображение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168</xdr:row>
      <xdr:rowOff>114300</xdr:rowOff>
    </xdr:from>
    <xdr:ext cx="1181100" cy="542925"/>
    <xdr:pic>
      <xdr:nvPicPr>
        <xdr:cNvPr id="0" name="image14.jpg" title="Изображение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195</xdr:row>
      <xdr:rowOff>180975</xdr:rowOff>
    </xdr:from>
    <xdr:ext cx="1819275" cy="2076450"/>
    <xdr:pic>
      <xdr:nvPicPr>
        <xdr:cNvPr id="0" name="image15.jpg" title="Изображение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215</xdr:row>
      <xdr:rowOff>180975</xdr:rowOff>
    </xdr:from>
    <xdr:ext cx="790575" cy="504825"/>
    <xdr:pic>
      <xdr:nvPicPr>
        <xdr:cNvPr id="0" name="image16.jpg" title="Изображение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228</xdr:row>
      <xdr:rowOff>38100</xdr:rowOff>
    </xdr:from>
    <xdr:ext cx="1733550" cy="1181100"/>
    <xdr:pic>
      <xdr:nvPicPr>
        <xdr:cNvPr id="0" name="image18.jpg" title="Изображение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236</xdr:row>
      <xdr:rowOff>133350</xdr:rowOff>
    </xdr:from>
    <xdr:ext cx="962025" cy="409575"/>
    <xdr:pic>
      <xdr:nvPicPr>
        <xdr:cNvPr id="0" name="image19.jpg" title="Изображение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15</xdr:row>
      <xdr:rowOff>190500</xdr:rowOff>
    </xdr:from>
    <xdr:ext cx="1133475" cy="419100"/>
    <xdr:pic>
      <xdr:nvPicPr>
        <xdr:cNvPr id="0" name="image17.jpg" title="Изображение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</xdr:row>
      <xdr:rowOff>314325</xdr:rowOff>
    </xdr:from>
    <xdr:ext cx="666750" cy="466725"/>
    <xdr:pic>
      <xdr:nvPicPr>
        <xdr:cNvPr id="0" name="image22.jpg" title="Изображение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4</xdr:row>
      <xdr:rowOff>85725</xdr:rowOff>
    </xdr:from>
    <xdr:ext cx="762000" cy="285750"/>
    <xdr:pic>
      <xdr:nvPicPr>
        <xdr:cNvPr id="0" name="image20.jpg" title="Изображение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246</xdr:row>
      <xdr:rowOff>371475</xdr:rowOff>
    </xdr:from>
    <xdr:ext cx="1019175" cy="685800"/>
    <xdr:pic>
      <xdr:nvPicPr>
        <xdr:cNvPr id="0" name="image21.gif" title="Изображение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252</xdr:row>
      <xdr:rowOff>114300</xdr:rowOff>
    </xdr:from>
    <xdr:ext cx="1323975" cy="438150"/>
    <xdr:pic>
      <xdr:nvPicPr>
        <xdr:cNvPr id="0" name="image24.jpg" title="Изображение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260</xdr:row>
      <xdr:rowOff>171450</xdr:rowOff>
    </xdr:from>
    <xdr:ext cx="1257300" cy="923925"/>
    <xdr:pic>
      <xdr:nvPicPr>
        <xdr:cNvPr id="0" name="image23.jpg" title="Изображение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268</xdr:row>
      <xdr:rowOff>47625</xdr:rowOff>
    </xdr:from>
    <xdr:ext cx="1000125" cy="447675"/>
    <xdr:pic>
      <xdr:nvPicPr>
        <xdr:cNvPr id="0" name="image25.jpg" title="Изображение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272</xdr:row>
      <xdr:rowOff>200025</xdr:rowOff>
    </xdr:from>
    <xdr:ext cx="895350" cy="485775"/>
    <xdr:pic>
      <xdr:nvPicPr>
        <xdr:cNvPr id="0" name="image26.jpg" title="Изображение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277</xdr:row>
      <xdr:rowOff>85725</xdr:rowOff>
    </xdr:from>
    <xdr:ext cx="657225" cy="428625"/>
    <xdr:pic>
      <xdr:nvPicPr>
        <xdr:cNvPr id="0" name="image27.gif" title="Изображение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279</xdr:row>
      <xdr:rowOff>714375</xdr:rowOff>
    </xdr:from>
    <xdr:ext cx="962025" cy="333375"/>
    <xdr:pic>
      <xdr:nvPicPr>
        <xdr:cNvPr id="0" name="image30.jpg" title="Изображение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327</xdr:row>
      <xdr:rowOff>161925</xdr:rowOff>
    </xdr:from>
    <xdr:ext cx="1562100" cy="1857375"/>
    <xdr:pic>
      <xdr:nvPicPr>
        <xdr:cNvPr id="0" name="image29.jpg" title="Изображение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314</xdr:row>
      <xdr:rowOff>114300</xdr:rowOff>
    </xdr:from>
    <xdr:ext cx="1790700" cy="1866900"/>
    <xdr:pic>
      <xdr:nvPicPr>
        <xdr:cNvPr id="0" name="image28.jpg" title="Изображение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390</xdr:row>
      <xdr:rowOff>19050</xdr:rowOff>
    </xdr:from>
    <xdr:ext cx="1590675" cy="1562100"/>
    <xdr:pic>
      <xdr:nvPicPr>
        <xdr:cNvPr id="0" name="image33.jpg" title="Изображение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401</xdr:row>
      <xdr:rowOff>180975</xdr:rowOff>
    </xdr:from>
    <xdr:ext cx="1428750" cy="1428750"/>
    <xdr:pic>
      <xdr:nvPicPr>
        <xdr:cNvPr id="0" name="image32.jpg" title="Изображение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436</xdr:row>
      <xdr:rowOff>19050</xdr:rowOff>
    </xdr:from>
    <xdr:ext cx="1590675" cy="1504950"/>
    <xdr:pic>
      <xdr:nvPicPr>
        <xdr:cNvPr id="0" name="image31.jpg" title="Изображение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446</xdr:row>
      <xdr:rowOff>171450</xdr:rowOff>
    </xdr:from>
    <xdr:ext cx="1600200" cy="466725"/>
    <xdr:pic>
      <xdr:nvPicPr>
        <xdr:cNvPr id="0" name="image34.jpg" title="Изображение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467</xdr:row>
      <xdr:rowOff>95250</xdr:rowOff>
    </xdr:from>
    <xdr:ext cx="1666875" cy="1552575"/>
    <xdr:pic>
      <xdr:nvPicPr>
        <xdr:cNvPr id="0" name="image35.jpg" title="Изображение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477</xdr:row>
      <xdr:rowOff>104775</xdr:rowOff>
    </xdr:from>
    <xdr:ext cx="1695450" cy="1143000"/>
    <xdr:pic>
      <xdr:nvPicPr>
        <xdr:cNvPr id="0" name="image38.jpg" title="Изображение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494</xdr:row>
      <xdr:rowOff>152400</xdr:rowOff>
    </xdr:from>
    <xdr:ext cx="1085850" cy="533400"/>
    <xdr:pic>
      <xdr:nvPicPr>
        <xdr:cNvPr id="0" name="image37.jpg" title="Изображение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498</xdr:row>
      <xdr:rowOff>76200</xdr:rowOff>
    </xdr:from>
    <xdr:ext cx="1114425" cy="552450"/>
    <xdr:pic>
      <xdr:nvPicPr>
        <xdr:cNvPr id="0" name="image36.jpg" title="Изображение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503</xdr:row>
      <xdr:rowOff>190500</xdr:rowOff>
    </xdr:from>
    <xdr:ext cx="1228725" cy="685800"/>
    <xdr:pic>
      <xdr:nvPicPr>
        <xdr:cNvPr id="0" name="image41.jpg" title="Изображение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526</xdr:row>
      <xdr:rowOff>9525</xdr:rowOff>
    </xdr:from>
    <xdr:ext cx="1609725" cy="981075"/>
    <xdr:pic>
      <xdr:nvPicPr>
        <xdr:cNvPr id="0" name="image39.jpg" title="Изображение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545</xdr:row>
      <xdr:rowOff>57150</xdr:rowOff>
    </xdr:from>
    <xdr:ext cx="1057275" cy="657225"/>
    <xdr:pic>
      <xdr:nvPicPr>
        <xdr:cNvPr id="0" name="image40.jpg" title="Изображение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114300</xdr:colOff>
      <xdr:row>27</xdr:row>
      <xdr:rowOff>38100</xdr:rowOff>
    </xdr:from>
    <xdr:ext cx="1476375" cy="485775"/>
    <xdr:sp>
      <xdr:nvSpPr>
        <xdr:cNvPr id="3" name="Shape 3"/>
        <xdr:cNvSpPr/>
      </xdr:nvSpPr>
      <xdr:spPr>
        <a:xfrm>
          <a:off x="4607813" y="3537113"/>
          <a:ext cx="1476375" cy="4857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32</xdr:row>
      <xdr:rowOff>19050</xdr:rowOff>
    </xdr:from>
    <xdr:ext cx="1524000" cy="485775"/>
    <xdr:sp>
      <xdr:nvSpPr>
        <xdr:cNvPr id="4" name="Shape 4"/>
        <xdr:cNvSpPr/>
      </xdr:nvSpPr>
      <xdr:spPr>
        <a:xfrm>
          <a:off x="4584000" y="3537113"/>
          <a:ext cx="1524000" cy="4857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733425</xdr:colOff>
      <xdr:row>82</xdr:row>
      <xdr:rowOff>47625</xdr:rowOff>
    </xdr:from>
    <xdr:ext cx="1581150" cy="428625"/>
    <xdr:sp>
      <xdr:nvSpPr>
        <xdr:cNvPr id="5" name="Shape 5"/>
        <xdr:cNvSpPr/>
      </xdr:nvSpPr>
      <xdr:spPr>
        <a:xfrm>
          <a:off x="4555425" y="3565688"/>
          <a:ext cx="1581150" cy="4286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1219200</xdr:colOff>
      <xdr:row>0</xdr:row>
      <xdr:rowOff>76200</xdr:rowOff>
    </xdr:from>
    <xdr:ext cx="0" cy="123825"/>
    <xdr:pic>
      <xdr:nvPicPr>
        <xdr:cNvPr descr="orbis-trade-press-shaiba-ostraya-otsinkovannaya2.800x600w.jpg (440×330)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12</xdr:col>
      <xdr:colOff>523875</xdr:colOff>
      <xdr:row>32</xdr:row>
      <xdr:rowOff>38100</xdr:rowOff>
    </xdr:from>
    <xdr:ext cx="1247775" cy="476250"/>
    <xdr:sp>
      <xdr:nvSpPr>
        <xdr:cNvPr id="6" name="Shape 6"/>
        <xdr:cNvSpPr/>
      </xdr:nvSpPr>
      <xdr:spPr>
        <a:xfrm>
          <a:off x="4726875" y="3541875"/>
          <a:ext cx="1238250" cy="4762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36</xdr:row>
      <xdr:rowOff>19050</xdr:rowOff>
    </xdr:from>
    <xdr:ext cx="1085850" cy="542925"/>
    <xdr:sp>
      <xdr:nvSpPr>
        <xdr:cNvPr id="7" name="Shape 7"/>
        <xdr:cNvSpPr/>
      </xdr:nvSpPr>
      <xdr:spPr>
        <a:xfrm>
          <a:off x="4803075" y="3508538"/>
          <a:ext cx="1085850" cy="542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57150</xdr:colOff>
      <xdr:row>36</xdr:row>
      <xdr:rowOff>28575</xdr:rowOff>
    </xdr:from>
    <xdr:ext cx="1085850" cy="504825"/>
    <xdr:sp>
      <xdr:nvSpPr>
        <xdr:cNvPr id="8" name="Shape 8"/>
        <xdr:cNvSpPr/>
      </xdr:nvSpPr>
      <xdr:spPr>
        <a:xfrm>
          <a:off x="4803075" y="3527588"/>
          <a:ext cx="1085850" cy="5048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47</xdr:row>
      <xdr:rowOff>28575</xdr:rowOff>
    </xdr:from>
    <xdr:ext cx="1257300" cy="485775"/>
    <xdr:sp>
      <xdr:nvSpPr>
        <xdr:cNvPr id="9" name="Shape 9"/>
        <xdr:cNvSpPr/>
      </xdr:nvSpPr>
      <xdr:spPr>
        <a:xfrm>
          <a:off x="4717350" y="3537113"/>
          <a:ext cx="1257300" cy="4857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1000125</xdr:colOff>
      <xdr:row>47</xdr:row>
      <xdr:rowOff>47625</xdr:rowOff>
    </xdr:from>
    <xdr:ext cx="1123950" cy="466725"/>
    <xdr:sp>
      <xdr:nvSpPr>
        <xdr:cNvPr id="10" name="Shape 10"/>
        <xdr:cNvSpPr/>
      </xdr:nvSpPr>
      <xdr:spPr>
        <a:xfrm>
          <a:off x="4788788" y="3546638"/>
          <a:ext cx="1114425" cy="4667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914400</xdr:colOff>
      <xdr:row>53</xdr:row>
      <xdr:rowOff>28575</xdr:rowOff>
    </xdr:from>
    <xdr:ext cx="1304925" cy="495300"/>
    <xdr:sp>
      <xdr:nvSpPr>
        <xdr:cNvPr id="11" name="Shape 11"/>
        <xdr:cNvSpPr/>
      </xdr:nvSpPr>
      <xdr:spPr>
        <a:xfrm>
          <a:off x="4698300" y="3532350"/>
          <a:ext cx="1295400" cy="4953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53</xdr:row>
      <xdr:rowOff>28575</xdr:rowOff>
    </xdr:from>
    <xdr:ext cx="1295400" cy="495300"/>
    <xdr:sp>
      <xdr:nvSpPr>
        <xdr:cNvPr id="11" name="Shape 11"/>
        <xdr:cNvSpPr/>
      </xdr:nvSpPr>
      <xdr:spPr>
        <a:xfrm>
          <a:off x="4698300" y="3532350"/>
          <a:ext cx="1295400" cy="4953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krepezh-champion.com.ua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8.71"/>
    <col customWidth="1" min="2" max="2" width="37.57"/>
    <col customWidth="1" min="3" max="3" width="33.71"/>
    <col customWidth="1" min="4" max="4" width="9.43"/>
    <col customWidth="1" min="5" max="6" width="14.71"/>
    <col customWidth="1" min="7" max="7" width="12.71"/>
    <col customWidth="1" min="8" max="8" width="14.57"/>
    <col customWidth="1" min="9" max="9" width="12.0"/>
    <col customWidth="1" min="10" max="10" width="13.0"/>
    <col customWidth="1" min="11" max="12" width="13.71"/>
    <col customWidth="1" min="13" max="13" width="20.0"/>
    <col customWidth="1" min="14" max="14" width="30.43"/>
    <col customWidth="1" min="15" max="15" width="14.86"/>
    <col customWidth="1" min="16" max="16" width="9.14"/>
    <col customWidth="1" min="17" max="30" width="8.71"/>
  </cols>
  <sheetData>
    <row r="1" ht="60.75" customHeight="1">
      <c r="A1" s="3" t="s">
        <v>1</v>
      </c>
      <c r="B1" s="4" t="s">
        <v>0</v>
      </c>
      <c r="C1" s="5" t="s">
        <v>2</v>
      </c>
      <c r="D1" s="10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10" t="s">
        <v>8</v>
      </c>
      <c r="J1" s="12" t="s">
        <v>9</v>
      </c>
      <c r="K1" s="14" t="s">
        <v>12</v>
      </c>
      <c r="L1" s="14" t="s">
        <v>11</v>
      </c>
      <c r="M1" s="16"/>
      <c r="N1" s="18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>
      <c r="A2" s="21" t="s">
        <v>13</v>
      </c>
      <c r="B2" s="24" t="s">
        <v>14</v>
      </c>
      <c r="C2" s="25" t="s">
        <v>15</v>
      </c>
      <c r="D2" s="26" t="s">
        <v>16</v>
      </c>
      <c r="E2" s="28">
        <v>0.0021</v>
      </c>
      <c r="F2" s="28">
        <f>E2*N8</f>
        <v>0.05922</v>
      </c>
      <c r="G2" s="28">
        <v>0.0022</v>
      </c>
      <c r="H2" s="35">
        <f t="shared" ref="H2:H279" si="1">G2*$N$8</f>
        <v>0.06204</v>
      </c>
      <c r="I2" s="36">
        <v>28000.0</v>
      </c>
      <c r="J2" s="37">
        <v>1000.0</v>
      </c>
      <c r="K2" s="40">
        <f t="shared" ref="K2:K548" si="2">(E2*I2)*$N$8</f>
        <v>1658.16</v>
      </c>
      <c r="L2" s="40">
        <f t="shared" ref="L2:L548" si="3">(E2*J2)*$N$8</f>
        <v>59.22</v>
      </c>
      <c r="M2" s="43" t="s">
        <v>17</v>
      </c>
      <c r="N2" s="45" t="s">
        <v>18</v>
      </c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ht="12.0" customHeight="1">
      <c r="B3" s="48"/>
      <c r="C3" s="50" t="s">
        <v>15</v>
      </c>
      <c r="D3" s="51" t="s">
        <v>19</v>
      </c>
      <c r="E3" s="52">
        <v>0.0024</v>
      </c>
      <c r="F3" s="52">
        <f t="shared" ref="F3:F279" si="4">E3*$N$8</f>
        <v>0.06768</v>
      </c>
      <c r="G3" s="52">
        <v>0.0025</v>
      </c>
      <c r="H3" s="56">
        <f t="shared" si="1"/>
        <v>0.0705</v>
      </c>
      <c r="I3" s="58">
        <v>18000.0</v>
      </c>
      <c r="J3" s="61">
        <v>1000.0</v>
      </c>
      <c r="K3" s="40">
        <f t="shared" si="2"/>
        <v>1218.24</v>
      </c>
      <c r="L3" s="40">
        <f t="shared" si="3"/>
        <v>67.68</v>
      </c>
      <c r="M3" s="43" t="s">
        <v>20</v>
      </c>
      <c r="N3" s="45" t="s">
        <v>21</v>
      </c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ht="15.75" customHeight="1">
      <c r="B4" s="48"/>
      <c r="C4" s="64" t="s">
        <v>15</v>
      </c>
      <c r="D4" s="51" t="s">
        <v>22</v>
      </c>
      <c r="E4" s="52">
        <v>0.003</v>
      </c>
      <c r="F4" s="52">
        <f t="shared" si="4"/>
        <v>0.0846</v>
      </c>
      <c r="G4" s="52">
        <v>0.0033</v>
      </c>
      <c r="H4" s="56">
        <f t="shared" si="1"/>
        <v>0.09306</v>
      </c>
      <c r="I4" s="58">
        <v>13000.0</v>
      </c>
      <c r="J4" s="61">
        <v>1000.0</v>
      </c>
      <c r="K4" s="40">
        <f t="shared" si="2"/>
        <v>1099.8</v>
      </c>
      <c r="L4" s="66">
        <f t="shared" si="3"/>
        <v>84.6</v>
      </c>
      <c r="M4" s="43" t="s">
        <v>23</v>
      </c>
      <c r="N4" s="71" t="s">
        <v>24</v>
      </c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>
      <c r="B5" s="48"/>
      <c r="C5" s="50" t="s">
        <v>15</v>
      </c>
      <c r="D5" s="51" t="s">
        <v>25</v>
      </c>
      <c r="E5" s="52">
        <v>0.0036</v>
      </c>
      <c r="F5" s="52">
        <f t="shared" si="4"/>
        <v>0.10152</v>
      </c>
      <c r="G5" s="52">
        <v>0.00385</v>
      </c>
      <c r="H5" s="56">
        <f t="shared" si="1"/>
        <v>0.10857</v>
      </c>
      <c r="I5" s="58">
        <v>8553.0</v>
      </c>
      <c r="J5" s="61">
        <v>1000.0</v>
      </c>
      <c r="K5" s="40">
        <f t="shared" si="2"/>
        <v>868.30056</v>
      </c>
      <c r="L5" s="66">
        <f t="shared" si="3"/>
        <v>101.52</v>
      </c>
      <c r="M5" s="43" t="s">
        <v>26</v>
      </c>
      <c r="N5" s="79" t="s">
        <v>27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</row>
    <row r="6">
      <c r="B6" s="48"/>
      <c r="C6" s="50" t="s">
        <v>15</v>
      </c>
      <c r="D6" s="51" t="s">
        <v>28</v>
      </c>
      <c r="E6" s="52">
        <v>0.0038</v>
      </c>
      <c r="F6" s="52">
        <f t="shared" si="4"/>
        <v>0.10716</v>
      </c>
      <c r="G6" s="52">
        <v>0.0041</v>
      </c>
      <c r="H6" s="56">
        <f t="shared" si="1"/>
        <v>0.11562</v>
      </c>
      <c r="I6" s="58">
        <v>8000.0</v>
      </c>
      <c r="J6" s="61">
        <v>1000.0</v>
      </c>
      <c r="K6" s="40">
        <f t="shared" si="2"/>
        <v>857.28</v>
      </c>
      <c r="L6" s="66">
        <f t="shared" si="3"/>
        <v>107.16</v>
      </c>
      <c r="M6" s="84" t="s">
        <v>29</v>
      </c>
      <c r="N6" s="86" t="s">
        <v>30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>
      <c r="B7" s="48"/>
      <c r="C7" s="50" t="s">
        <v>15</v>
      </c>
      <c r="D7" s="51" t="s">
        <v>31</v>
      </c>
      <c r="E7" s="52">
        <v>0.0045</v>
      </c>
      <c r="F7" s="52">
        <f t="shared" si="4"/>
        <v>0.1269</v>
      </c>
      <c r="G7" s="52">
        <v>0.005</v>
      </c>
      <c r="H7" s="56">
        <f t="shared" si="1"/>
        <v>0.141</v>
      </c>
      <c r="I7" s="58">
        <v>6500.0</v>
      </c>
      <c r="J7" s="61">
        <v>1000.0</v>
      </c>
      <c r="K7" s="40">
        <f t="shared" si="2"/>
        <v>824.85</v>
      </c>
      <c r="L7" s="66">
        <f t="shared" si="3"/>
        <v>126.9</v>
      </c>
      <c r="M7" s="87"/>
      <c r="N7" s="87"/>
      <c r="O7" s="88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</row>
    <row r="8" ht="18.0" customHeight="1">
      <c r="B8" s="48"/>
      <c r="C8" s="50" t="s">
        <v>15</v>
      </c>
      <c r="D8" s="51" t="s">
        <v>32</v>
      </c>
      <c r="E8" s="52">
        <v>0.0055</v>
      </c>
      <c r="F8" s="52">
        <f t="shared" si="4"/>
        <v>0.1551</v>
      </c>
      <c r="G8" s="52">
        <v>0.006</v>
      </c>
      <c r="H8" s="56">
        <f t="shared" si="1"/>
        <v>0.1692</v>
      </c>
      <c r="I8" s="58">
        <v>6500.0</v>
      </c>
      <c r="J8" s="61">
        <v>1000.0</v>
      </c>
      <c r="K8" s="40">
        <f t="shared" si="2"/>
        <v>1008.15</v>
      </c>
      <c r="L8" s="66">
        <f t="shared" si="3"/>
        <v>155.1</v>
      </c>
      <c r="M8" s="89" t="s">
        <v>33</v>
      </c>
      <c r="N8" s="89">
        <v>28.2</v>
      </c>
      <c r="O8" s="90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>
      <c r="B9" s="48"/>
      <c r="C9" s="50" t="s">
        <v>15</v>
      </c>
      <c r="D9" s="51" t="s">
        <v>34</v>
      </c>
      <c r="E9" s="52">
        <v>0.0054</v>
      </c>
      <c r="F9" s="52">
        <f t="shared" si="4"/>
        <v>0.15228</v>
      </c>
      <c r="G9" s="52">
        <v>0.00605</v>
      </c>
      <c r="H9" s="56">
        <f t="shared" si="1"/>
        <v>0.17061</v>
      </c>
      <c r="I9" s="58">
        <v>4000.0</v>
      </c>
      <c r="J9" s="61">
        <v>1000.0</v>
      </c>
      <c r="K9" s="40">
        <f t="shared" si="2"/>
        <v>609.12</v>
      </c>
      <c r="L9" s="66">
        <f t="shared" si="3"/>
        <v>152.28</v>
      </c>
      <c r="O9" s="91"/>
      <c r="P9" s="92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</row>
    <row r="10">
      <c r="B10" s="48"/>
      <c r="C10" s="50" t="s">
        <v>15</v>
      </c>
      <c r="D10" s="51" t="s">
        <v>35</v>
      </c>
      <c r="E10" s="52">
        <v>0.006</v>
      </c>
      <c r="F10" s="52">
        <f t="shared" si="4"/>
        <v>0.1692</v>
      </c>
      <c r="G10" s="52">
        <v>0.0064</v>
      </c>
      <c r="H10" s="56">
        <f t="shared" si="1"/>
        <v>0.18048</v>
      </c>
      <c r="I10" s="58">
        <v>4000.0</v>
      </c>
      <c r="J10" s="61">
        <v>1000.0</v>
      </c>
      <c r="K10" s="40">
        <f t="shared" si="2"/>
        <v>676.8</v>
      </c>
      <c r="L10" s="66">
        <f t="shared" si="3"/>
        <v>169.2</v>
      </c>
      <c r="M10" s="43"/>
      <c r="N10" s="93"/>
      <c r="O10" s="91"/>
      <c r="P10" s="92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</row>
    <row r="11">
      <c r="B11" s="48"/>
      <c r="C11" s="50" t="s">
        <v>15</v>
      </c>
      <c r="D11" s="51" t="s">
        <v>36</v>
      </c>
      <c r="E11" s="52">
        <v>0.0065</v>
      </c>
      <c r="F11" s="52">
        <f t="shared" si="4"/>
        <v>0.1833</v>
      </c>
      <c r="G11" s="52">
        <v>0.00705</v>
      </c>
      <c r="H11" s="56">
        <f t="shared" si="1"/>
        <v>0.19881</v>
      </c>
      <c r="I11" s="58">
        <v>2500.0</v>
      </c>
      <c r="J11" s="61">
        <v>500.0</v>
      </c>
      <c r="K11" s="40">
        <f t="shared" si="2"/>
        <v>458.25</v>
      </c>
      <c r="L11" s="66">
        <f t="shared" si="3"/>
        <v>91.65</v>
      </c>
      <c r="M11" s="43"/>
      <c r="N11" s="93"/>
      <c r="O11" s="91"/>
      <c r="P11" s="92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</row>
    <row r="12">
      <c r="B12" s="48"/>
      <c r="C12" s="50" t="s">
        <v>15</v>
      </c>
      <c r="D12" s="51" t="s">
        <v>37</v>
      </c>
      <c r="E12" s="52">
        <v>0.00715</v>
      </c>
      <c r="F12" s="52">
        <f t="shared" si="4"/>
        <v>0.20163</v>
      </c>
      <c r="G12" s="52">
        <v>0.0075</v>
      </c>
      <c r="H12" s="56">
        <f t="shared" si="1"/>
        <v>0.2115</v>
      </c>
      <c r="I12" s="58">
        <v>2500.0</v>
      </c>
      <c r="J12" s="61">
        <v>500.0</v>
      </c>
      <c r="K12" s="40">
        <f t="shared" si="2"/>
        <v>504.075</v>
      </c>
      <c r="L12" s="66">
        <f t="shared" si="3"/>
        <v>100.815</v>
      </c>
      <c r="M12" s="43"/>
      <c r="N12" s="93"/>
      <c r="O12" s="91"/>
      <c r="P12" s="92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</row>
    <row r="13">
      <c r="B13" s="48"/>
      <c r="C13" s="50" t="s">
        <v>15</v>
      </c>
      <c r="D13" s="51" t="s">
        <v>38</v>
      </c>
      <c r="E13" s="52">
        <v>0.0076</v>
      </c>
      <c r="F13" s="52">
        <f t="shared" si="4"/>
        <v>0.21432</v>
      </c>
      <c r="G13" s="52">
        <v>0.00815</v>
      </c>
      <c r="H13" s="56">
        <f t="shared" si="1"/>
        <v>0.22983</v>
      </c>
      <c r="I13" s="58">
        <v>2500.0</v>
      </c>
      <c r="J13" s="61">
        <v>500.0</v>
      </c>
      <c r="K13" s="40">
        <f t="shared" si="2"/>
        <v>535.8</v>
      </c>
      <c r="L13" s="66">
        <f t="shared" si="3"/>
        <v>107.16</v>
      </c>
      <c r="M13" s="43"/>
      <c r="N13" s="93"/>
      <c r="O13" s="91"/>
      <c r="P13" s="92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</row>
    <row r="14">
      <c r="B14" s="48"/>
      <c r="C14" s="50" t="s">
        <v>15</v>
      </c>
      <c r="D14" s="51" t="s">
        <v>39</v>
      </c>
      <c r="E14" s="52">
        <v>0.00925</v>
      </c>
      <c r="F14" s="52">
        <f t="shared" si="4"/>
        <v>0.26085</v>
      </c>
      <c r="G14" s="52">
        <v>0.0099</v>
      </c>
      <c r="H14" s="56">
        <f t="shared" si="1"/>
        <v>0.27918</v>
      </c>
      <c r="I14" s="58">
        <v>2500.0</v>
      </c>
      <c r="J14" s="61">
        <v>500.0</v>
      </c>
      <c r="K14" s="40">
        <f t="shared" si="2"/>
        <v>652.125</v>
      </c>
      <c r="L14" s="66">
        <f t="shared" si="3"/>
        <v>130.425</v>
      </c>
      <c r="M14" s="43"/>
      <c r="N14" s="93"/>
      <c r="O14" s="91"/>
      <c r="P14" s="92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</row>
    <row r="15">
      <c r="B15" s="48"/>
      <c r="C15" s="50" t="s">
        <v>15</v>
      </c>
      <c r="D15" s="51" t="s">
        <v>40</v>
      </c>
      <c r="E15" s="52">
        <v>0.0098</v>
      </c>
      <c r="F15" s="52">
        <f t="shared" si="4"/>
        <v>0.27636</v>
      </c>
      <c r="G15" s="52">
        <v>0.0105</v>
      </c>
      <c r="H15" s="56">
        <f t="shared" si="1"/>
        <v>0.2961</v>
      </c>
      <c r="I15" s="58">
        <v>2500.0</v>
      </c>
      <c r="J15" s="61">
        <v>500.0</v>
      </c>
      <c r="K15" s="40">
        <f t="shared" si="2"/>
        <v>690.9</v>
      </c>
      <c r="L15" s="66">
        <f t="shared" si="3"/>
        <v>138.18</v>
      </c>
      <c r="M15" s="43"/>
      <c r="N15" s="93"/>
      <c r="O15" s="91"/>
      <c r="P15" s="92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</row>
    <row r="16">
      <c r="B16" s="48"/>
      <c r="C16" s="50" t="s">
        <v>15</v>
      </c>
      <c r="D16" s="51" t="s">
        <v>41</v>
      </c>
      <c r="E16" s="52">
        <v>0.0119</v>
      </c>
      <c r="F16" s="52">
        <f t="shared" si="4"/>
        <v>0.33558</v>
      </c>
      <c r="G16" s="52">
        <v>0.01265</v>
      </c>
      <c r="H16" s="56">
        <f t="shared" si="1"/>
        <v>0.35673</v>
      </c>
      <c r="I16" s="58">
        <v>2000.0</v>
      </c>
      <c r="J16" s="61">
        <v>500.0</v>
      </c>
      <c r="K16" s="40">
        <f t="shared" si="2"/>
        <v>671.16</v>
      </c>
      <c r="L16" s="66">
        <f t="shared" si="3"/>
        <v>167.79</v>
      </c>
      <c r="M16" s="43"/>
      <c r="N16" s="93"/>
      <c r="O16" s="91"/>
      <c r="P16" s="92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</row>
    <row r="17">
      <c r="B17" s="48"/>
      <c r="C17" s="50" t="s">
        <v>15</v>
      </c>
      <c r="D17" s="51" t="s">
        <v>42</v>
      </c>
      <c r="E17" s="52">
        <v>0.0163</v>
      </c>
      <c r="F17" s="52">
        <f t="shared" si="4"/>
        <v>0.45966</v>
      </c>
      <c r="G17" s="52">
        <v>0.01705</v>
      </c>
      <c r="H17" s="56">
        <f t="shared" si="1"/>
        <v>0.48081</v>
      </c>
      <c r="I17" s="58">
        <v>1500.0</v>
      </c>
      <c r="J17" s="61">
        <v>500.0</v>
      </c>
      <c r="K17" s="40">
        <f t="shared" si="2"/>
        <v>689.49</v>
      </c>
      <c r="L17" s="66">
        <f t="shared" si="3"/>
        <v>229.83</v>
      </c>
      <c r="M17" s="94"/>
      <c r="N17" s="93"/>
      <c r="O17" s="91"/>
      <c r="P17" s="92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</row>
    <row r="18">
      <c r="B18" s="48"/>
      <c r="C18" s="50" t="s">
        <v>15</v>
      </c>
      <c r="D18" s="95" t="s">
        <v>43</v>
      </c>
      <c r="E18" s="52">
        <v>0.0209</v>
      </c>
      <c r="F18" s="52">
        <f t="shared" si="4"/>
        <v>0.58938</v>
      </c>
      <c r="G18" s="52">
        <v>0.022</v>
      </c>
      <c r="H18" s="56">
        <f t="shared" si="1"/>
        <v>0.6204</v>
      </c>
      <c r="I18" s="58">
        <v>1500.0</v>
      </c>
      <c r="J18" s="61">
        <v>200.0</v>
      </c>
      <c r="K18" s="40">
        <f t="shared" si="2"/>
        <v>884.07</v>
      </c>
      <c r="L18" s="66">
        <f t="shared" si="3"/>
        <v>117.876</v>
      </c>
      <c r="M18" s="43"/>
      <c r="N18" s="93"/>
      <c r="O18" s="91"/>
      <c r="P18" s="92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</row>
    <row r="19">
      <c r="B19" s="48"/>
      <c r="C19" s="50" t="s">
        <v>15</v>
      </c>
      <c r="D19" s="51" t="s">
        <v>44</v>
      </c>
      <c r="E19" s="52">
        <v>0.0218</v>
      </c>
      <c r="F19" s="52">
        <f t="shared" si="4"/>
        <v>0.61476</v>
      </c>
      <c r="G19" s="52">
        <v>0.024</v>
      </c>
      <c r="H19" s="56">
        <f t="shared" si="1"/>
        <v>0.6768</v>
      </c>
      <c r="I19" s="58">
        <v>1000.0</v>
      </c>
      <c r="J19" s="61">
        <v>200.0</v>
      </c>
      <c r="K19" s="40">
        <f t="shared" si="2"/>
        <v>614.76</v>
      </c>
      <c r="L19" s="66">
        <f t="shared" si="3"/>
        <v>122.952</v>
      </c>
      <c r="M19" s="43"/>
      <c r="N19" s="93"/>
      <c r="O19" s="91"/>
      <c r="P19" s="92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</row>
    <row r="20">
      <c r="B20" s="96"/>
      <c r="C20" s="97" t="s">
        <v>15</v>
      </c>
      <c r="D20" s="98" t="s">
        <v>45</v>
      </c>
      <c r="E20" s="99">
        <v>0.026</v>
      </c>
      <c r="F20" s="99">
        <f t="shared" si="4"/>
        <v>0.7332</v>
      </c>
      <c r="G20" s="99">
        <v>0.0275</v>
      </c>
      <c r="H20" s="100">
        <f t="shared" si="1"/>
        <v>0.7755</v>
      </c>
      <c r="I20" s="101">
        <v>800.0</v>
      </c>
      <c r="J20" s="102">
        <v>200.0</v>
      </c>
      <c r="K20" s="40">
        <f t="shared" si="2"/>
        <v>586.56</v>
      </c>
      <c r="L20" s="66">
        <f t="shared" si="3"/>
        <v>146.64</v>
      </c>
      <c r="M20" s="43"/>
      <c r="N20" s="93"/>
      <c r="O20" s="91"/>
      <c r="P20" s="92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</row>
    <row r="21" ht="16.5" customHeight="1">
      <c r="B21" s="103" t="s">
        <v>46</v>
      </c>
      <c r="C21" s="104" t="s">
        <v>46</v>
      </c>
      <c r="D21" s="26" t="s">
        <v>16</v>
      </c>
      <c r="E21" s="28">
        <v>0.0021</v>
      </c>
      <c r="F21" s="28">
        <f t="shared" si="4"/>
        <v>0.05922</v>
      </c>
      <c r="G21" s="28">
        <v>0.0023</v>
      </c>
      <c r="H21" s="35">
        <f t="shared" si="1"/>
        <v>0.06486</v>
      </c>
      <c r="I21" s="105">
        <v>20000.0</v>
      </c>
      <c r="J21" s="106">
        <v>1000.0</v>
      </c>
      <c r="K21" s="40">
        <f t="shared" si="2"/>
        <v>1184.4</v>
      </c>
      <c r="L21" s="66">
        <f t="shared" si="3"/>
        <v>59.22</v>
      </c>
      <c r="M21" s="43"/>
      <c r="N21" s="93"/>
      <c r="O21" s="91"/>
      <c r="P21" s="92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</row>
    <row r="22" ht="16.5" customHeight="1">
      <c r="B22" s="48"/>
      <c r="C22" s="107" t="s">
        <v>46</v>
      </c>
      <c r="D22" s="51" t="s">
        <v>19</v>
      </c>
      <c r="E22" s="52">
        <v>0.0024</v>
      </c>
      <c r="F22" s="52">
        <f t="shared" si="4"/>
        <v>0.06768</v>
      </c>
      <c r="G22" s="52">
        <v>0.00266</v>
      </c>
      <c r="H22" s="56">
        <f t="shared" si="1"/>
        <v>0.075012</v>
      </c>
      <c r="I22" s="58">
        <v>18000.0</v>
      </c>
      <c r="J22" s="61">
        <v>1000.0</v>
      </c>
      <c r="K22" s="40">
        <f t="shared" si="2"/>
        <v>1218.24</v>
      </c>
      <c r="L22" s="66">
        <f t="shared" si="3"/>
        <v>67.68</v>
      </c>
      <c r="M22" s="94"/>
      <c r="N22" s="93"/>
      <c r="O22" s="91"/>
      <c r="P22" s="92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</row>
    <row r="23" ht="16.5" customHeight="1">
      <c r="B23" s="48"/>
      <c r="C23" s="107" t="s">
        <v>46</v>
      </c>
      <c r="D23" s="51" t="s">
        <v>22</v>
      </c>
      <c r="E23" s="52">
        <v>0.003</v>
      </c>
      <c r="F23" s="52">
        <f t="shared" si="4"/>
        <v>0.0846</v>
      </c>
      <c r="G23" s="52">
        <v>0.0033</v>
      </c>
      <c r="H23" s="56">
        <f t="shared" si="1"/>
        <v>0.09306</v>
      </c>
      <c r="I23" s="58">
        <v>13000.0</v>
      </c>
      <c r="J23" s="61">
        <v>1000.0</v>
      </c>
      <c r="K23" s="40">
        <f t="shared" si="2"/>
        <v>1099.8</v>
      </c>
      <c r="L23" s="66">
        <f t="shared" si="3"/>
        <v>84.6</v>
      </c>
      <c r="M23" s="43"/>
      <c r="N23" s="93"/>
      <c r="O23" s="91"/>
      <c r="P23" s="92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</row>
    <row r="24" ht="16.5" customHeight="1">
      <c r="B24" s="48"/>
      <c r="C24" s="107" t="s">
        <v>46</v>
      </c>
      <c r="D24" s="51" t="s">
        <v>25</v>
      </c>
      <c r="E24" s="52">
        <v>0.0035</v>
      </c>
      <c r="F24" s="52">
        <f t="shared" si="4"/>
        <v>0.0987</v>
      </c>
      <c r="G24" s="52">
        <v>0.00385</v>
      </c>
      <c r="H24" s="56">
        <f t="shared" si="1"/>
        <v>0.10857</v>
      </c>
      <c r="I24" s="58">
        <v>8000.0</v>
      </c>
      <c r="J24" s="61">
        <v>1000.0</v>
      </c>
      <c r="K24" s="40">
        <f t="shared" si="2"/>
        <v>789.6</v>
      </c>
      <c r="L24" s="66">
        <f t="shared" si="3"/>
        <v>98.7</v>
      </c>
      <c r="M24" s="43"/>
      <c r="N24" s="93"/>
      <c r="O24" s="91"/>
      <c r="P24" s="92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</row>
    <row r="25" ht="16.5" customHeight="1">
      <c r="B25" s="48"/>
      <c r="C25" s="107" t="s">
        <v>46</v>
      </c>
      <c r="D25" s="51" t="s">
        <v>28</v>
      </c>
      <c r="E25" s="52">
        <v>0.00375</v>
      </c>
      <c r="F25" s="52">
        <f t="shared" si="4"/>
        <v>0.10575</v>
      </c>
      <c r="G25" s="52">
        <v>0.00413</v>
      </c>
      <c r="H25" s="56">
        <f t="shared" si="1"/>
        <v>0.116466</v>
      </c>
      <c r="I25" s="58">
        <v>8000.0</v>
      </c>
      <c r="J25" s="61">
        <v>1000.0</v>
      </c>
      <c r="K25" s="40">
        <f t="shared" si="2"/>
        <v>846</v>
      </c>
      <c r="L25" s="66">
        <f t="shared" si="3"/>
        <v>105.75</v>
      </c>
      <c r="M25" s="43"/>
      <c r="N25" s="93"/>
      <c r="O25" s="91"/>
      <c r="P25" s="92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</row>
    <row r="26" ht="16.5" customHeight="1">
      <c r="B26" s="48"/>
      <c r="C26" s="107" t="s">
        <v>46</v>
      </c>
      <c r="D26" s="51" t="s">
        <v>31</v>
      </c>
      <c r="E26" s="52">
        <v>0.0041</v>
      </c>
      <c r="F26" s="52">
        <f t="shared" si="4"/>
        <v>0.11562</v>
      </c>
      <c r="G26" s="52">
        <v>0.0045</v>
      </c>
      <c r="H26" s="56">
        <f t="shared" si="1"/>
        <v>0.1269</v>
      </c>
      <c r="I26" s="58">
        <v>6500.0</v>
      </c>
      <c r="J26" s="61">
        <v>1000.0</v>
      </c>
      <c r="K26" s="40">
        <f t="shared" si="2"/>
        <v>751.53</v>
      </c>
      <c r="L26" s="66">
        <f t="shared" si="3"/>
        <v>115.62</v>
      </c>
      <c r="M26" s="43"/>
      <c r="N26" s="93"/>
      <c r="O26" s="91"/>
      <c r="P26" s="92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</row>
    <row r="27" ht="16.5" customHeight="1">
      <c r="B27" s="48"/>
      <c r="C27" s="107" t="s">
        <v>46</v>
      </c>
      <c r="D27" s="51" t="s">
        <v>32</v>
      </c>
      <c r="E27" s="52">
        <v>0.005</v>
      </c>
      <c r="F27" s="52">
        <f t="shared" si="4"/>
        <v>0.141</v>
      </c>
      <c r="G27" s="52">
        <v>0.0055</v>
      </c>
      <c r="H27" s="56">
        <f t="shared" si="1"/>
        <v>0.1551</v>
      </c>
      <c r="I27" s="58">
        <v>6500.0</v>
      </c>
      <c r="J27" s="61">
        <v>1000.0</v>
      </c>
      <c r="K27" s="40">
        <f t="shared" si="2"/>
        <v>916.5</v>
      </c>
      <c r="L27" s="66">
        <f t="shared" si="3"/>
        <v>141</v>
      </c>
      <c r="M27" s="43"/>
      <c r="N27" s="93"/>
      <c r="O27" s="91"/>
      <c r="P27" s="92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</row>
    <row r="28" ht="16.5" customHeight="1">
      <c r="B28" s="96"/>
      <c r="C28" s="108" t="s">
        <v>46</v>
      </c>
      <c r="D28" s="98" t="s">
        <v>37</v>
      </c>
      <c r="E28" s="99">
        <v>0.0074</v>
      </c>
      <c r="F28" s="99">
        <f t="shared" si="4"/>
        <v>0.20868</v>
      </c>
      <c r="G28" s="99">
        <v>0.0084</v>
      </c>
      <c r="H28" s="100">
        <f t="shared" si="1"/>
        <v>0.23688</v>
      </c>
      <c r="I28" s="101">
        <v>2500.0</v>
      </c>
      <c r="J28" s="102">
        <v>500.0</v>
      </c>
      <c r="K28" s="40">
        <f t="shared" si="2"/>
        <v>521.7</v>
      </c>
      <c r="L28" s="66">
        <f t="shared" si="3"/>
        <v>104.34</v>
      </c>
      <c r="M28" s="43"/>
      <c r="N28" s="93"/>
      <c r="O28" s="91"/>
      <c r="P28" s="92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</row>
    <row r="29" ht="16.5" customHeight="1">
      <c r="B29" s="103" t="s">
        <v>47</v>
      </c>
      <c r="C29" s="104" t="s">
        <v>47</v>
      </c>
      <c r="D29" s="109" t="s">
        <v>48</v>
      </c>
      <c r="E29" s="28">
        <v>0.0034</v>
      </c>
      <c r="F29" s="28">
        <f t="shared" si="4"/>
        <v>0.09588</v>
      </c>
      <c r="G29" s="28">
        <v>0.0037</v>
      </c>
      <c r="H29" s="35">
        <f t="shared" si="1"/>
        <v>0.10434</v>
      </c>
      <c r="I29" s="109">
        <v>10000.0</v>
      </c>
      <c r="J29" s="110">
        <v>1000.0</v>
      </c>
      <c r="K29" s="40">
        <f t="shared" si="2"/>
        <v>958.8</v>
      </c>
      <c r="L29" s="66">
        <f t="shared" si="3"/>
        <v>95.88</v>
      </c>
      <c r="M29" s="43"/>
      <c r="N29" s="93"/>
      <c r="O29" s="91"/>
      <c r="P29" s="92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</row>
    <row r="30" ht="16.5" customHeight="1">
      <c r="B30" s="48"/>
      <c r="C30" s="107" t="s">
        <v>47</v>
      </c>
      <c r="D30" s="111" t="s">
        <v>49</v>
      </c>
      <c r="E30" s="52">
        <v>0.004</v>
      </c>
      <c r="F30" s="52">
        <f t="shared" si="4"/>
        <v>0.1128</v>
      </c>
      <c r="G30" s="52">
        <v>0.0044</v>
      </c>
      <c r="H30" s="56">
        <f t="shared" si="1"/>
        <v>0.12408</v>
      </c>
      <c r="I30" s="111">
        <v>10000.0</v>
      </c>
      <c r="J30" s="112">
        <v>1000.0</v>
      </c>
      <c r="K30" s="40">
        <f t="shared" si="2"/>
        <v>1128</v>
      </c>
      <c r="L30" s="66">
        <f t="shared" si="3"/>
        <v>112.8</v>
      </c>
      <c r="M30" s="43"/>
      <c r="N30" s="93"/>
      <c r="O30" s="91"/>
      <c r="P30" s="92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</row>
    <row r="31" ht="16.5" customHeight="1">
      <c r="B31" s="48"/>
      <c r="C31" s="107" t="s">
        <v>47</v>
      </c>
      <c r="D31" s="113" t="s">
        <v>50</v>
      </c>
      <c r="E31" s="52">
        <v>0.0042</v>
      </c>
      <c r="F31" s="52">
        <f t="shared" si="4"/>
        <v>0.11844</v>
      </c>
      <c r="G31" s="52">
        <v>0.0047</v>
      </c>
      <c r="H31" s="56">
        <f t="shared" si="1"/>
        <v>0.13254</v>
      </c>
      <c r="I31" s="111">
        <v>8000.0</v>
      </c>
      <c r="J31" s="112">
        <v>1000.0</v>
      </c>
      <c r="K31" s="40">
        <f t="shared" si="2"/>
        <v>947.52</v>
      </c>
      <c r="L31" s="66">
        <f t="shared" si="3"/>
        <v>118.44</v>
      </c>
      <c r="M31" s="43"/>
      <c r="N31" s="93"/>
      <c r="O31" s="91"/>
      <c r="P31" s="92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</row>
    <row r="32" ht="16.5" customHeight="1">
      <c r="B32" s="48"/>
      <c r="C32" s="107" t="s">
        <v>47</v>
      </c>
      <c r="D32" s="111" t="s">
        <v>51</v>
      </c>
      <c r="E32" s="52">
        <v>0.005</v>
      </c>
      <c r="F32" s="52">
        <f t="shared" si="4"/>
        <v>0.141</v>
      </c>
      <c r="G32" s="52">
        <v>0.0055</v>
      </c>
      <c r="H32" s="56">
        <f t="shared" si="1"/>
        <v>0.1551</v>
      </c>
      <c r="I32" s="111">
        <v>7000.0</v>
      </c>
      <c r="J32" s="112">
        <v>1000.0</v>
      </c>
      <c r="K32" s="40">
        <f t="shared" si="2"/>
        <v>987</v>
      </c>
      <c r="L32" s="66">
        <f t="shared" si="3"/>
        <v>141</v>
      </c>
      <c r="M32" s="43"/>
      <c r="N32" s="93"/>
      <c r="O32" s="91"/>
      <c r="P32" s="92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</row>
    <row r="33" ht="16.5" customHeight="1">
      <c r="B33" s="48"/>
      <c r="C33" s="107" t="s">
        <v>47</v>
      </c>
      <c r="D33" s="111" t="s">
        <v>52</v>
      </c>
      <c r="E33" s="52">
        <v>0.0058</v>
      </c>
      <c r="F33" s="52">
        <f t="shared" si="4"/>
        <v>0.16356</v>
      </c>
      <c r="G33" s="52">
        <v>0.0064</v>
      </c>
      <c r="H33" s="56">
        <f t="shared" si="1"/>
        <v>0.18048</v>
      </c>
      <c r="I33" s="111">
        <v>6000.0</v>
      </c>
      <c r="J33" s="112">
        <v>1000.0</v>
      </c>
      <c r="K33" s="40">
        <f t="shared" si="2"/>
        <v>981.36</v>
      </c>
      <c r="L33" s="66">
        <f t="shared" si="3"/>
        <v>163.56</v>
      </c>
      <c r="M33" s="43"/>
      <c r="N33" s="93"/>
      <c r="O33" s="91"/>
      <c r="P33" s="92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</row>
    <row r="34" ht="16.5" customHeight="1">
      <c r="B34" s="48"/>
      <c r="C34" s="107" t="s">
        <v>47</v>
      </c>
      <c r="D34" s="111" t="s">
        <v>53</v>
      </c>
      <c r="E34" s="52">
        <v>0.0074</v>
      </c>
      <c r="F34" s="52">
        <f t="shared" si="4"/>
        <v>0.20868</v>
      </c>
      <c r="G34" s="52">
        <v>0.0086</v>
      </c>
      <c r="H34" s="56">
        <f t="shared" si="1"/>
        <v>0.24252</v>
      </c>
      <c r="I34" s="111">
        <v>5000.0</v>
      </c>
      <c r="J34" s="112">
        <v>1000.0</v>
      </c>
      <c r="K34" s="40">
        <f t="shared" si="2"/>
        <v>1043.4</v>
      </c>
      <c r="L34" s="66">
        <f t="shared" si="3"/>
        <v>208.68</v>
      </c>
      <c r="M34" s="43"/>
      <c r="N34" s="93"/>
      <c r="O34" s="91"/>
      <c r="P34" s="92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</row>
    <row r="35" ht="16.5" customHeight="1">
      <c r="B35" s="48"/>
      <c r="C35" s="107" t="s">
        <v>47</v>
      </c>
      <c r="D35" s="111" t="s">
        <v>54</v>
      </c>
      <c r="E35" s="52">
        <v>0.00875</v>
      </c>
      <c r="F35" s="52">
        <f t="shared" si="4"/>
        <v>0.24675</v>
      </c>
      <c r="G35" s="52">
        <v>0.0099</v>
      </c>
      <c r="H35" s="56">
        <f t="shared" si="1"/>
        <v>0.27918</v>
      </c>
      <c r="I35" s="111">
        <v>3500.0</v>
      </c>
      <c r="J35" s="112">
        <v>500.0</v>
      </c>
      <c r="K35" s="40">
        <f t="shared" si="2"/>
        <v>863.625</v>
      </c>
      <c r="L35" s="66">
        <f t="shared" si="3"/>
        <v>123.375</v>
      </c>
      <c r="M35" s="43"/>
      <c r="N35" s="93"/>
      <c r="O35" s="91"/>
      <c r="P35" s="92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</row>
    <row r="36" ht="16.5" customHeight="1">
      <c r="B36" s="48"/>
      <c r="C36" s="107" t="s">
        <v>47</v>
      </c>
      <c r="D36" s="113" t="s">
        <v>55</v>
      </c>
      <c r="E36" s="52">
        <v>0.0099</v>
      </c>
      <c r="F36" s="52">
        <f t="shared" si="4"/>
        <v>0.27918</v>
      </c>
      <c r="G36" s="52">
        <v>0.0123</v>
      </c>
      <c r="H36" s="56">
        <f t="shared" si="1"/>
        <v>0.34686</v>
      </c>
      <c r="I36" s="114">
        <v>2500.0</v>
      </c>
      <c r="J36" s="112">
        <v>250.0</v>
      </c>
      <c r="K36" s="40">
        <f t="shared" si="2"/>
        <v>697.95</v>
      </c>
      <c r="L36" s="66">
        <f t="shared" si="3"/>
        <v>69.795</v>
      </c>
      <c r="M36" s="43"/>
      <c r="N36" s="93"/>
      <c r="O36" s="91"/>
      <c r="P36" s="92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</row>
    <row r="37" ht="16.5" customHeight="1">
      <c r="B37" s="96"/>
      <c r="C37" s="108" t="s">
        <v>47</v>
      </c>
      <c r="D37" s="115" t="s">
        <v>56</v>
      </c>
      <c r="E37" s="99">
        <v>0.0135</v>
      </c>
      <c r="F37" s="99">
        <f t="shared" si="4"/>
        <v>0.3807</v>
      </c>
      <c r="G37" s="99">
        <v>0.016</v>
      </c>
      <c r="H37" s="100">
        <f t="shared" si="1"/>
        <v>0.4512</v>
      </c>
      <c r="I37" s="116">
        <v>2000.0</v>
      </c>
      <c r="J37" s="117">
        <v>250.0</v>
      </c>
      <c r="K37" s="40">
        <f t="shared" si="2"/>
        <v>761.4</v>
      </c>
      <c r="L37" s="66">
        <f t="shared" si="3"/>
        <v>95.175</v>
      </c>
      <c r="M37" s="43"/>
      <c r="N37" s="93"/>
      <c r="O37" s="91"/>
      <c r="P37" s="92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</row>
    <row r="38" ht="18.0" customHeight="1">
      <c r="B38" s="103" t="s">
        <v>57</v>
      </c>
      <c r="C38" s="104" t="s">
        <v>57</v>
      </c>
      <c r="D38" s="109" t="s">
        <v>48</v>
      </c>
      <c r="E38" s="118">
        <v>0.044</v>
      </c>
      <c r="F38" s="28">
        <f t="shared" si="4"/>
        <v>1.2408</v>
      </c>
      <c r="G38" s="119">
        <v>0.0485</v>
      </c>
      <c r="H38" s="35">
        <f t="shared" si="1"/>
        <v>1.3677</v>
      </c>
      <c r="I38" s="120">
        <v>10000.0</v>
      </c>
      <c r="J38" s="37">
        <v>1000.0</v>
      </c>
      <c r="K38" s="40">
        <f t="shared" si="2"/>
        <v>12408</v>
      </c>
      <c r="L38" s="66">
        <f t="shared" si="3"/>
        <v>1240.8</v>
      </c>
      <c r="M38" s="43"/>
      <c r="N38" s="93"/>
      <c r="O38" s="91"/>
      <c r="P38" s="92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</row>
    <row r="39" ht="18.0" customHeight="1">
      <c r="B39" s="48"/>
      <c r="C39" s="107" t="s">
        <v>57</v>
      </c>
      <c r="D39" s="111" t="s">
        <v>49</v>
      </c>
      <c r="E39" s="121">
        <v>0.0048</v>
      </c>
      <c r="F39" s="52">
        <f t="shared" si="4"/>
        <v>0.13536</v>
      </c>
      <c r="G39" s="122">
        <v>0.0053</v>
      </c>
      <c r="H39" s="56">
        <f t="shared" si="1"/>
        <v>0.14946</v>
      </c>
      <c r="I39" s="125">
        <v>10000.0</v>
      </c>
      <c r="J39" s="127">
        <v>1000.0</v>
      </c>
      <c r="K39" s="40">
        <f t="shared" si="2"/>
        <v>1353.6</v>
      </c>
      <c r="L39" s="66">
        <f t="shared" si="3"/>
        <v>135.36</v>
      </c>
      <c r="M39" s="43"/>
      <c r="N39" s="93"/>
      <c r="O39" s="91"/>
      <c r="P39" s="92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</row>
    <row r="40" ht="18.0" customHeight="1">
      <c r="B40" s="48"/>
      <c r="C40" s="107" t="s">
        <v>57</v>
      </c>
      <c r="D40" s="113" t="s">
        <v>50</v>
      </c>
      <c r="E40" s="135">
        <v>0.0054</v>
      </c>
      <c r="F40" s="52">
        <f t="shared" si="4"/>
        <v>0.15228</v>
      </c>
      <c r="G40" s="137">
        <v>0.00595</v>
      </c>
      <c r="H40" s="56">
        <f t="shared" si="1"/>
        <v>0.16779</v>
      </c>
      <c r="I40" s="139">
        <v>8000.0</v>
      </c>
      <c r="J40" s="140">
        <v>1000.0</v>
      </c>
      <c r="K40" s="40">
        <f t="shared" si="2"/>
        <v>1218.24</v>
      </c>
      <c r="L40" s="66">
        <f t="shared" si="3"/>
        <v>152.28</v>
      </c>
      <c r="M40" s="43"/>
      <c r="N40" s="93"/>
      <c r="O40" s="91"/>
      <c r="P40" s="92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</row>
    <row r="41" ht="18.0" customHeight="1">
      <c r="B41" s="48"/>
      <c r="C41" s="107" t="s">
        <v>57</v>
      </c>
      <c r="D41" s="111" t="s">
        <v>51</v>
      </c>
      <c r="E41" s="135">
        <v>0.0063</v>
      </c>
      <c r="F41" s="52">
        <f t="shared" si="4"/>
        <v>0.17766</v>
      </c>
      <c r="G41" s="137">
        <v>0.0069</v>
      </c>
      <c r="H41" s="56">
        <f t="shared" si="1"/>
        <v>0.19458</v>
      </c>
      <c r="I41" s="142">
        <v>7000.0</v>
      </c>
      <c r="J41" s="144">
        <v>1000.0</v>
      </c>
      <c r="K41" s="40">
        <f t="shared" si="2"/>
        <v>1243.62</v>
      </c>
      <c r="L41" s="66">
        <f t="shared" si="3"/>
        <v>177.66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</row>
    <row r="42" ht="18.0" customHeight="1">
      <c r="B42" s="48"/>
      <c r="C42" s="107" t="s">
        <v>57</v>
      </c>
      <c r="D42" s="111" t="s">
        <v>52</v>
      </c>
      <c r="E42" s="135">
        <v>0.0075</v>
      </c>
      <c r="F42" s="52">
        <f t="shared" si="4"/>
        <v>0.2115</v>
      </c>
      <c r="G42" s="137">
        <v>0.00825</v>
      </c>
      <c r="H42" s="56">
        <f t="shared" si="1"/>
        <v>0.23265</v>
      </c>
      <c r="I42" s="142">
        <v>6000.0</v>
      </c>
      <c r="J42" s="144">
        <v>1000.0</v>
      </c>
      <c r="K42" s="40">
        <f t="shared" si="2"/>
        <v>1269</v>
      </c>
      <c r="L42" s="66">
        <f t="shared" si="3"/>
        <v>211.5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</row>
    <row r="43" ht="18.0" customHeight="1">
      <c r="B43" s="48"/>
      <c r="C43" s="107" t="s">
        <v>57</v>
      </c>
      <c r="D43" s="111" t="s">
        <v>53</v>
      </c>
      <c r="E43" s="135">
        <v>0.0099</v>
      </c>
      <c r="F43" s="52">
        <f t="shared" si="4"/>
        <v>0.27918</v>
      </c>
      <c r="G43" s="137">
        <v>0.0109</v>
      </c>
      <c r="H43" s="56">
        <f t="shared" si="1"/>
        <v>0.30738</v>
      </c>
      <c r="I43" s="142">
        <v>5000.0</v>
      </c>
      <c r="J43" s="144">
        <v>500.0</v>
      </c>
      <c r="K43" s="40">
        <f t="shared" si="2"/>
        <v>1395.9</v>
      </c>
      <c r="L43" s="66">
        <f t="shared" si="3"/>
        <v>139.59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</row>
    <row r="44" ht="18.0" customHeight="1">
      <c r="B44" s="96"/>
      <c r="C44" s="108" t="s">
        <v>57</v>
      </c>
      <c r="D44" s="147" t="s">
        <v>54</v>
      </c>
      <c r="E44" s="149">
        <v>0.011</v>
      </c>
      <c r="F44" s="99">
        <f t="shared" si="4"/>
        <v>0.3102</v>
      </c>
      <c r="G44" s="151">
        <v>0.0121</v>
      </c>
      <c r="H44" s="100">
        <f t="shared" si="1"/>
        <v>0.34122</v>
      </c>
      <c r="I44" s="152">
        <v>3500.0</v>
      </c>
      <c r="J44" s="153">
        <v>500.0</v>
      </c>
      <c r="K44" s="40">
        <f t="shared" si="2"/>
        <v>1085.7</v>
      </c>
      <c r="L44" s="66">
        <f t="shared" si="3"/>
        <v>155.1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</row>
    <row r="45" ht="30.75" customHeight="1">
      <c r="B45" s="154" t="s">
        <v>95</v>
      </c>
      <c r="C45" s="155" t="s">
        <v>95</v>
      </c>
      <c r="D45" s="156" t="s">
        <v>48</v>
      </c>
      <c r="E45" s="157">
        <v>0.0037</v>
      </c>
      <c r="F45" s="28">
        <f t="shared" si="4"/>
        <v>0.10434</v>
      </c>
      <c r="G45" s="157">
        <v>0.0041</v>
      </c>
      <c r="H45" s="35">
        <f t="shared" si="1"/>
        <v>0.11562</v>
      </c>
      <c r="I45" s="156">
        <v>10000.0</v>
      </c>
      <c r="J45" s="158">
        <v>1000.0</v>
      </c>
      <c r="K45" s="40">
        <f t="shared" si="2"/>
        <v>1043.4</v>
      </c>
      <c r="L45" s="66">
        <f t="shared" si="3"/>
        <v>104.34</v>
      </c>
      <c r="M45" s="159"/>
      <c r="N45" s="87"/>
      <c r="O45" s="160"/>
      <c r="P45" s="8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</row>
    <row r="46" ht="30.75" customHeight="1">
      <c r="B46" s="48"/>
      <c r="C46" s="95" t="s">
        <v>95</v>
      </c>
      <c r="D46" s="161" t="s">
        <v>49</v>
      </c>
      <c r="E46" s="139">
        <v>0.004</v>
      </c>
      <c r="F46" s="52">
        <f t="shared" si="4"/>
        <v>0.1128</v>
      </c>
      <c r="G46" s="139">
        <v>0.0044</v>
      </c>
      <c r="H46" s="56">
        <f t="shared" si="1"/>
        <v>0.12408</v>
      </c>
      <c r="I46" s="161">
        <v>10000.0</v>
      </c>
      <c r="J46" s="162">
        <v>1000.0</v>
      </c>
      <c r="K46" s="40">
        <f t="shared" si="2"/>
        <v>1128</v>
      </c>
      <c r="L46" s="66">
        <f t="shared" si="3"/>
        <v>112.8</v>
      </c>
      <c r="M46" s="159"/>
      <c r="N46" s="87"/>
      <c r="O46" s="160"/>
      <c r="P46" s="8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</row>
    <row r="47" ht="30.75" customHeight="1">
      <c r="B47" s="96"/>
      <c r="C47" s="163" t="s">
        <v>95</v>
      </c>
      <c r="D47" s="165" t="s">
        <v>50</v>
      </c>
      <c r="E47" s="166">
        <v>0.0043</v>
      </c>
      <c r="F47" s="99">
        <f t="shared" si="4"/>
        <v>0.12126</v>
      </c>
      <c r="G47" s="166">
        <v>0.0047</v>
      </c>
      <c r="H47" s="100">
        <f t="shared" si="1"/>
        <v>0.13254</v>
      </c>
      <c r="I47" s="165">
        <v>8000.0</v>
      </c>
      <c r="J47" s="168">
        <v>1000.0</v>
      </c>
      <c r="K47" s="40">
        <f t="shared" si="2"/>
        <v>970.08</v>
      </c>
      <c r="L47" s="66">
        <f t="shared" si="3"/>
        <v>121.26</v>
      </c>
      <c r="M47" s="159"/>
      <c r="N47" s="87"/>
      <c r="O47" s="160"/>
      <c r="P47" s="8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</row>
    <row r="48" ht="22.5" customHeight="1">
      <c r="B48" s="170" t="s">
        <v>125</v>
      </c>
      <c r="C48" s="172" t="s">
        <v>126</v>
      </c>
      <c r="D48" s="156" t="s">
        <v>127</v>
      </c>
      <c r="E48" s="172">
        <v>0.003</v>
      </c>
      <c r="F48" s="28">
        <f t="shared" si="4"/>
        <v>0.0846</v>
      </c>
      <c r="G48" s="172">
        <v>0.0033</v>
      </c>
      <c r="H48" s="35">
        <f t="shared" si="1"/>
        <v>0.09306</v>
      </c>
      <c r="I48" s="156">
        <v>30000.0</v>
      </c>
      <c r="J48" s="158">
        <v>1000.0</v>
      </c>
      <c r="K48" s="40">
        <f t="shared" si="2"/>
        <v>2538</v>
      </c>
      <c r="L48" s="66">
        <f t="shared" si="3"/>
        <v>84.6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</row>
    <row r="49" ht="22.5" customHeight="1">
      <c r="B49" s="48"/>
      <c r="C49" s="175" t="s">
        <v>129</v>
      </c>
      <c r="D49" s="161" t="s">
        <v>127</v>
      </c>
      <c r="E49" s="175">
        <v>0.003</v>
      </c>
      <c r="F49" s="52">
        <f t="shared" si="4"/>
        <v>0.0846</v>
      </c>
      <c r="G49" s="175">
        <v>0.0033</v>
      </c>
      <c r="H49" s="56">
        <f t="shared" si="1"/>
        <v>0.09306</v>
      </c>
      <c r="I49" s="161">
        <v>30000.0</v>
      </c>
      <c r="J49" s="162">
        <v>1000.0</v>
      </c>
      <c r="K49" s="40">
        <f t="shared" si="2"/>
        <v>2538</v>
      </c>
      <c r="L49" s="66">
        <f t="shared" si="3"/>
        <v>84.6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ht="22.5" customHeight="1">
      <c r="B50" s="96"/>
      <c r="C50" s="179" t="s">
        <v>130</v>
      </c>
      <c r="D50" s="165" t="s">
        <v>132</v>
      </c>
      <c r="E50" s="179">
        <v>0.0055</v>
      </c>
      <c r="F50" s="99">
        <f t="shared" si="4"/>
        <v>0.1551</v>
      </c>
      <c r="G50" s="179">
        <v>0.006</v>
      </c>
      <c r="H50" s="100">
        <f t="shared" si="1"/>
        <v>0.1692</v>
      </c>
      <c r="I50" s="179">
        <v>25000.0</v>
      </c>
      <c r="J50" s="180">
        <v>1000.0</v>
      </c>
      <c r="K50" s="40">
        <f t="shared" si="2"/>
        <v>3877.5</v>
      </c>
      <c r="L50" s="66">
        <f t="shared" si="3"/>
        <v>155.1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>
      <c r="B51" s="182" t="s">
        <v>133</v>
      </c>
      <c r="C51" s="172" t="s">
        <v>133</v>
      </c>
      <c r="D51" s="156" t="s">
        <v>65</v>
      </c>
      <c r="E51" s="156">
        <v>0.0162</v>
      </c>
      <c r="F51" s="28">
        <f t="shared" si="4"/>
        <v>0.45684</v>
      </c>
      <c r="G51" s="156">
        <v>0.0178</v>
      </c>
      <c r="H51" s="35">
        <f t="shared" si="1"/>
        <v>0.50196</v>
      </c>
      <c r="I51" s="156">
        <v>2700.0</v>
      </c>
      <c r="J51" s="158">
        <v>200.0</v>
      </c>
      <c r="K51" s="40">
        <f t="shared" si="2"/>
        <v>1233.468</v>
      </c>
      <c r="L51" s="66">
        <f t="shared" si="3"/>
        <v>91.368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>
      <c r="B52" s="48"/>
      <c r="C52" s="175" t="s">
        <v>133</v>
      </c>
      <c r="D52" s="161" t="s">
        <v>137</v>
      </c>
      <c r="E52" s="161">
        <v>0.0183</v>
      </c>
      <c r="F52" s="52">
        <f t="shared" si="4"/>
        <v>0.51606</v>
      </c>
      <c r="G52" s="161">
        <v>0.0201</v>
      </c>
      <c r="H52" s="56">
        <f t="shared" si="1"/>
        <v>0.56682</v>
      </c>
      <c r="I52" s="161">
        <v>2756.0</v>
      </c>
      <c r="J52" s="162">
        <v>200.0</v>
      </c>
      <c r="K52" s="40">
        <f t="shared" si="2"/>
        <v>1422.26136</v>
      </c>
      <c r="L52" s="66">
        <f t="shared" si="3"/>
        <v>103.212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>
      <c r="B53" s="48"/>
      <c r="C53" s="175" t="s">
        <v>133</v>
      </c>
      <c r="D53" s="161" t="s">
        <v>66</v>
      </c>
      <c r="E53" s="161">
        <v>0.02155</v>
      </c>
      <c r="F53" s="52">
        <f t="shared" si="4"/>
        <v>0.60771</v>
      </c>
      <c r="G53" s="161">
        <v>0.0237</v>
      </c>
      <c r="H53" s="56">
        <f t="shared" si="1"/>
        <v>0.66834</v>
      </c>
      <c r="I53" s="161">
        <v>2000.0</v>
      </c>
      <c r="J53" s="162">
        <v>200.0</v>
      </c>
      <c r="K53" s="40">
        <f t="shared" si="2"/>
        <v>1215.42</v>
      </c>
      <c r="L53" s="66">
        <f t="shared" si="3"/>
        <v>121.542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>
      <c r="B54" s="48"/>
      <c r="C54" s="175" t="s">
        <v>133</v>
      </c>
      <c r="D54" s="161" t="s">
        <v>140</v>
      </c>
      <c r="E54" s="161">
        <v>0.02375</v>
      </c>
      <c r="F54" s="52">
        <f t="shared" si="4"/>
        <v>0.66975</v>
      </c>
      <c r="G54" s="161">
        <v>0.0261</v>
      </c>
      <c r="H54" s="56">
        <f t="shared" si="1"/>
        <v>0.73602</v>
      </c>
      <c r="I54" s="161">
        <v>1940.0</v>
      </c>
      <c r="J54" s="162">
        <v>200.0</v>
      </c>
      <c r="K54" s="40">
        <f t="shared" si="2"/>
        <v>1299.315</v>
      </c>
      <c r="L54" s="66">
        <f t="shared" si="3"/>
        <v>133.95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>
      <c r="B55" s="48"/>
      <c r="C55" s="175" t="s">
        <v>133</v>
      </c>
      <c r="D55" s="161" t="s">
        <v>67</v>
      </c>
      <c r="E55" s="161">
        <v>0.027</v>
      </c>
      <c r="F55" s="52">
        <f t="shared" si="4"/>
        <v>0.7614</v>
      </c>
      <c r="G55" s="161">
        <v>0.0297</v>
      </c>
      <c r="H55" s="56">
        <f t="shared" si="1"/>
        <v>0.83754</v>
      </c>
      <c r="I55" s="161">
        <v>1775.0</v>
      </c>
      <c r="J55" s="162">
        <v>200.0</v>
      </c>
      <c r="K55" s="40">
        <f t="shared" si="2"/>
        <v>1351.485</v>
      </c>
      <c r="L55" s="66">
        <f t="shared" si="3"/>
        <v>152.28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>
      <c r="B56" s="48"/>
      <c r="C56" s="175" t="s">
        <v>133</v>
      </c>
      <c r="D56" s="161" t="s">
        <v>141</v>
      </c>
      <c r="E56" s="161">
        <v>0.02915</v>
      </c>
      <c r="F56" s="52">
        <f t="shared" si="4"/>
        <v>0.82203</v>
      </c>
      <c r="G56" s="161">
        <v>0.0321</v>
      </c>
      <c r="H56" s="56">
        <f t="shared" si="1"/>
        <v>0.90522</v>
      </c>
      <c r="I56" s="161">
        <v>1000.0</v>
      </c>
      <c r="J56" s="162">
        <v>200.0</v>
      </c>
      <c r="K56" s="40">
        <f t="shared" si="2"/>
        <v>822.03</v>
      </c>
      <c r="L56" s="66">
        <f t="shared" si="3"/>
        <v>164.406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>
      <c r="B57" s="48"/>
      <c r="C57" s="175" t="s">
        <v>133</v>
      </c>
      <c r="D57" s="161" t="s">
        <v>68</v>
      </c>
      <c r="E57" s="161">
        <v>0.03234</v>
      </c>
      <c r="F57" s="52">
        <f t="shared" si="4"/>
        <v>0.911988</v>
      </c>
      <c r="G57" s="161">
        <v>0.0356</v>
      </c>
      <c r="H57" s="56">
        <f t="shared" si="1"/>
        <v>1.00392</v>
      </c>
      <c r="I57" s="161">
        <v>1470.0</v>
      </c>
      <c r="J57" s="162">
        <v>200.0</v>
      </c>
      <c r="K57" s="40">
        <f t="shared" si="2"/>
        <v>1340.62236</v>
      </c>
      <c r="L57" s="66">
        <f t="shared" si="3"/>
        <v>182.3976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>
      <c r="B58" s="48"/>
      <c r="C58" s="175" t="s">
        <v>133</v>
      </c>
      <c r="D58" s="161" t="s">
        <v>149</v>
      </c>
      <c r="E58" s="161">
        <v>0.0431</v>
      </c>
      <c r="F58" s="52">
        <f t="shared" si="4"/>
        <v>1.21542</v>
      </c>
      <c r="G58" s="161">
        <v>0.0474</v>
      </c>
      <c r="H58" s="56">
        <f t="shared" si="1"/>
        <v>1.33668</v>
      </c>
      <c r="I58" s="161">
        <v>1000.0</v>
      </c>
      <c r="J58" s="162">
        <v>100.0</v>
      </c>
      <c r="K58" s="40">
        <f t="shared" si="2"/>
        <v>1215.42</v>
      </c>
      <c r="L58" s="66">
        <f t="shared" si="3"/>
        <v>121.542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>
      <c r="B59" s="48"/>
      <c r="C59" s="175" t="s">
        <v>133</v>
      </c>
      <c r="D59" s="161" t="s">
        <v>84</v>
      </c>
      <c r="E59" s="161">
        <v>0.03125</v>
      </c>
      <c r="F59" s="52">
        <f t="shared" si="4"/>
        <v>0.88125</v>
      </c>
      <c r="G59" s="161">
        <v>0.0344</v>
      </c>
      <c r="H59" s="56">
        <f t="shared" si="1"/>
        <v>0.97008</v>
      </c>
      <c r="I59" s="161">
        <v>1400.0</v>
      </c>
      <c r="J59" s="162">
        <v>200.0</v>
      </c>
      <c r="K59" s="40">
        <f t="shared" si="2"/>
        <v>1233.75</v>
      </c>
      <c r="L59" s="66">
        <f t="shared" si="3"/>
        <v>176.25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>
      <c r="B60" s="48"/>
      <c r="C60" s="175" t="s">
        <v>133</v>
      </c>
      <c r="D60" s="161" t="s">
        <v>70</v>
      </c>
      <c r="E60" s="161">
        <v>0.033</v>
      </c>
      <c r="F60" s="52">
        <f t="shared" si="4"/>
        <v>0.9306</v>
      </c>
      <c r="G60" s="161">
        <v>0.0363</v>
      </c>
      <c r="H60" s="56">
        <f t="shared" si="1"/>
        <v>1.02366</v>
      </c>
      <c r="I60" s="161">
        <v>1100.0</v>
      </c>
      <c r="J60" s="162">
        <v>200.0</v>
      </c>
      <c r="K60" s="40">
        <f t="shared" si="2"/>
        <v>1023.66</v>
      </c>
      <c r="L60" s="66">
        <f t="shared" si="3"/>
        <v>186.12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>
      <c r="B61" s="48"/>
      <c r="C61" s="175" t="s">
        <v>133</v>
      </c>
      <c r="D61" s="161" t="s">
        <v>155</v>
      </c>
      <c r="E61" s="161">
        <v>0.0431</v>
      </c>
      <c r="F61" s="52">
        <f t="shared" si="4"/>
        <v>1.21542</v>
      </c>
      <c r="G61" s="161">
        <v>0.0474</v>
      </c>
      <c r="H61" s="56">
        <f t="shared" si="1"/>
        <v>1.33668</v>
      </c>
      <c r="I61" s="161">
        <v>1045.0</v>
      </c>
      <c r="J61" s="162">
        <v>100.0</v>
      </c>
      <c r="K61" s="40">
        <f t="shared" si="2"/>
        <v>1270.1139</v>
      </c>
      <c r="L61" s="66">
        <f t="shared" si="3"/>
        <v>121.542</v>
      </c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>
      <c r="B62" s="48"/>
      <c r="C62" s="175" t="s">
        <v>133</v>
      </c>
      <c r="D62" s="161" t="s">
        <v>71</v>
      </c>
      <c r="E62" s="161">
        <v>0.0484</v>
      </c>
      <c r="F62" s="52">
        <f t="shared" si="4"/>
        <v>1.36488</v>
      </c>
      <c r="G62" s="161">
        <v>0.05325</v>
      </c>
      <c r="H62" s="56">
        <f t="shared" si="1"/>
        <v>1.50165</v>
      </c>
      <c r="I62" s="161">
        <v>925.0</v>
      </c>
      <c r="J62" s="162">
        <v>100.0</v>
      </c>
      <c r="K62" s="40">
        <f t="shared" si="2"/>
        <v>1262.514</v>
      </c>
      <c r="L62" s="66">
        <f t="shared" si="3"/>
        <v>136.488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>
      <c r="B63" s="48"/>
      <c r="C63" s="175" t="s">
        <v>133</v>
      </c>
      <c r="D63" s="161" t="s">
        <v>164</v>
      </c>
      <c r="E63" s="161">
        <v>0.0495</v>
      </c>
      <c r="F63" s="52">
        <f t="shared" si="4"/>
        <v>1.3959</v>
      </c>
      <c r="G63" s="161">
        <v>0.05445</v>
      </c>
      <c r="H63" s="56">
        <f t="shared" si="1"/>
        <v>1.53549</v>
      </c>
      <c r="I63" s="161">
        <v>850.0</v>
      </c>
      <c r="J63" s="162">
        <v>100.0</v>
      </c>
      <c r="K63" s="40">
        <f t="shared" si="2"/>
        <v>1186.515</v>
      </c>
      <c r="L63" s="66">
        <f t="shared" si="3"/>
        <v>139.59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>
      <c r="B64" s="48"/>
      <c r="C64" s="175" t="s">
        <v>133</v>
      </c>
      <c r="D64" s="161" t="s">
        <v>72</v>
      </c>
      <c r="E64" s="161">
        <v>0.0594</v>
      </c>
      <c r="F64" s="52">
        <f t="shared" si="4"/>
        <v>1.67508</v>
      </c>
      <c r="G64" s="161">
        <v>0.06335</v>
      </c>
      <c r="H64" s="56">
        <f t="shared" si="1"/>
        <v>1.78647</v>
      </c>
      <c r="I64" s="161">
        <v>770.0</v>
      </c>
      <c r="J64" s="162">
        <v>100.0</v>
      </c>
      <c r="K64" s="40">
        <f t="shared" si="2"/>
        <v>1289.8116</v>
      </c>
      <c r="L64" s="66">
        <f t="shared" si="3"/>
        <v>167.508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>
      <c r="B65" s="48"/>
      <c r="C65" s="175" t="s">
        <v>133</v>
      </c>
      <c r="D65" s="161" t="s">
        <v>73</v>
      </c>
      <c r="E65" s="161">
        <v>0.07</v>
      </c>
      <c r="F65" s="52">
        <f t="shared" si="4"/>
        <v>1.974</v>
      </c>
      <c r="G65" s="161">
        <v>0.077</v>
      </c>
      <c r="H65" s="56">
        <f t="shared" si="1"/>
        <v>2.1714</v>
      </c>
      <c r="I65" s="161">
        <v>652.0</v>
      </c>
      <c r="J65" s="162">
        <v>100.0</v>
      </c>
      <c r="K65" s="40">
        <f t="shared" si="2"/>
        <v>1287.048</v>
      </c>
      <c r="L65" s="66">
        <f t="shared" si="3"/>
        <v>197.4</v>
      </c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>
      <c r="B66" s="48"/>
      <c r="C66" s="175" t="s">
        <v>133</v>
      </c>
      <c r="D66" s="161" t="s">
        <v>74</v>
      </c>
      <c r="E66" s="161">
        <v>0.08085</v>
      </c>
      <c r="F66" s="52">
        <f t="shared" si="4"/>
        <v>2.27997</v>
      </c>
      <c r="G66" s="161">
        <v>0.089</v>
      </c>
      <c r="H66" s="56">
        <f t="shared" si="1"/>
        <v>2.5098</v>
      </c>
      <c r="I66" s="161">
        <v>588.0</v>
      </c>
      <c r="J66" s="162">
        <v>100.0</v>
      </c>
      <c r="K66" s="40">
        <f t="shared" si="2"/>
        <v>1340.62236</v>
      </c>
      <c r="L66" s="66">
        <f t="shared" si="3"/>
        <v>227.997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>
      <c r="B67" s="48"/>
      <c r="C67" s="175" t="s">
        <v>133</v>
      </c>
      <c r="D67" s="161" t="s">
        <v>75</v>
      </c>
      <c r="E67" s="161">
        <v>0.0916</v>
      </c>
      <c r="F67" s="52">
        <f t="shared" si="4"/>
        <v>2.58312</v>
      </c>
      <c r="G67" s="161">
        <v>0.10075</v>
      </c>
      <c r="H67" s="56">
        <f t="shared" si="1"/>
        <v>2.84115</v>
      </c>
      <c r="I67" s="161">
        <v>519.0</v>
      </c>
      <c r="J67" s="162">
        <v>100.0</v>
      </c>
      <c r="K67" s="40">
        <f t="shared" si="2"/>
        <v>1340.63928</v>
      </c>
      <c r="L67" s="66">
        <f t="shared" si="3"/>
        <v>258.312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>
      <c r="B68" s="48"/>
      <c r="C68" s="175" t="s">
        <v>133</v>
      </c>
      <c r="D68" s="161" t="s">
        <v>165</v>
      </c>
      <c r="E68" s="161">
        <v>0.11</v>
      </c>
      <c r="F68" s="52">
        <f t="shared" si="4"/>
        <v>3.102</v>
      </c>
      <c r="G68" s="161">
        <v>0.121</v>
      </c>
      <c r="H68" s="56">
        <f t="shared" si="1"/>
        <v>3.4122</v>
      </c>
      <c r="I68" s="161">
        <v>460.0</v>
      </c>
      <c r="J68" s="162">
        <v>50.0</v>
      </c>
      <c r="K68" s="40">
        <f t="shared" si="2"/>
        <v>1426.92</v>
      </c>
      <c r="L68" s="66">
        <f t="shared" si="3"/>
        <v>155.1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>
      <c r="B69" s="48"/>
      <c r="C69" s="175" t="s">
        <v>133</v>
      </c>
      <c r="D69" s="161" t="s">
        <v>166</v>
      </c>
      <c r="E69" s="161">
        <v>0.121</v>
      </c>
      <c r="F69" s="52">
        <f t="shared" si="4"/>
        <v>3.4122</v>
      </c>
      <c r="G69" s="161">
        <v>0.133</v>
      </c>
      <c r="H69" s="56">
        <f t="shared" si="1"/>
        <v>3.7506</v>
      </c>
      <c r="I69" s="161">
        <v>416.0</v>
      </c>
      <c r="J69" s="162">
        <v>50.0</v>
      </c>
      <c r="K69" s="40">
        <f t="shared" si="2"/>
        <v>1419.4752</v>
      </c>
      <c r="L69" s="66">
        <f t="shared" si="3"/>
        <v>170.61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>
      <c r="B70" s="48"/>
      <c r="C70" s="175" t="s">
        <v>133</v>
      </c>
      <c r="D70" s="161" t="s">
        <v>77</v>
      </c>
      <c r="E70" s="161">
        <v>0.081</v>
      </c>
      <c r="F70" s="52">
        <f t="shared" si="4"/>
        <v>2.2842</v>
      </c>
      <c r="G70" s="161">
        <v>0.089</v>
      </c>
      <c r="H70" s="56">
        <f t="shared" si="1"/>
        <v>2.5098</v>
      </c>
      <c r="I70" s="161">
        <v>600.0</v>
      </c>
      <c r="J70" s="162">
        <v>100.0</v>
      </c>
      <c r="K70" s="40">
        <f t="shared" si="2"/>
        <v>1370.52</v>
      </c>
      <c r="L70" s="66">
        <f t="shared" si="3"/>
        <v>228.42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>
      <c r="B71" s="48"/>
      <c r="C71" s="175" t="s">
        <v>133</v>
      </c>
      <c r="D71" s="161" t="s">
        <v>116</v>
      </c>
      <c r="E71" s="161">
        <v>0.0858</v>
      </c>
      <c r="F71" s="52">
        <f t="shared" si="4"/>
        <v>2.41956</v>
      </c>
      <c r="G71" s="161">
        <v>0.0944</v>
      </c>
      <c r="H71" s="56">
        <f t="shared" si="1"/>
        <v>2.66208</v>
      </c>
      <c r="I71" s="161">
        <v>500.0</v>
      </c>
      <c r="J71" s="162">
        <v>100.0</v>
      </c>
      <c r="K71" s="40">
        <f t="shared" si="2"/>
        <v>1209.78</v>
      </c>
      <c r="L71" s="66">
        <f t="shared" si="3"/>
        <v>241.956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>
      <c r="B72" s="48"/>
      <c r="C72" s="175" t="s">
        <v>133</v>
      </c>
      <c r="D72" s="161" t="s">
        <v>91</v>
      </c>
      <c r="E72" s="161">
        <v>0.0968</v>
      </c>
      <c r="F72" s="52">
        <f t="shared" si="4"/>
        <v>2.72976</v>
      </c>
      <c r="G72" s="161">
        <v>0.1065</v>
      </c>
      <c r="H72" s="56">
        <f t="shared" si="1"/>
        <v>3.0033</v>
      </c>
      <c r="I72" s="161">
        <v>500.0</v>
      </c>
      <c r="J72" s="162">
        <v>50.0</v>
      </c>
      <c r="K72" s="40">
        <f t="shared" si="2"/>
        <v>1364.88</v>
      </c>
      <c r="L72" s="66">
        <f t="shared" si="3"/>
        <v>136.488</v>
      </c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>
      <c r="B73" s="48"/>
      <c r="C73" s="175" t="s">
        <v>133</v>
      </c>
      <c r="D73" s="161" t="s">
        <v>117</v>
      </c>
      <c r="E73" s="161">
        <v>0.099</v>
      </c>
      <c r="F73" s="52">
        <f t="shared" si="4"/>
        <v>2.7918</v>
      </c>
      <c r="G73" s="161">
        <v>0.109</v>
      </c>
      <c r="H73" s="56">
        <f t="shared" si="1"/>
        <v>3.0738</v>
      </c>
      <c r="I73" s="161">
        <v>350.0</v>
      </c>
      <c r="J73" s="162">
        <v>50.0</v>
      </c>
      <c r="K73" s="40">
        <f t="shared" si="2"/>
        <v>977.13</v>
      </c>
      <c r="L73" s="66">
        <f t="shared" si="3"/>
        <v>139.59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>
      <c r="B74" s="48"/>
      <c r="C74" s="175" t="s">
        <v>133</v>
      </c>
      <c r="D74" s="161" t="s">
        <v>118</v>
      </c>
      <c r="E74" s="161">
        <v>0.132</v>
      </c>
      <c r="F74" s="52">
        <f t="shared" si="4"/>
        <v>3.7224</v>
      </c>
      <c r="G74" s="161">
        <v>0.145</v>
      </c>
      <c r="H74" s="56">
        <f t="shared" si="1"/>
        <v>4.089</v>
      </c>
      <c r="I74" s="161">
        <v>350.0</v>
      </c>
      <c r="J74" s="162">
        <v>50.0</v>
      </c>
      <c r="K74" s="40">
        <f t="shared" si="2"/>
        <v>1302.84</v>
      </c>
      <c r="L74" s="66">
        <f t="shared" si="3"/>
        <v>186.12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>
      <c r="B75" s="48"/>
      <c r="C75" s="175" t="s">
        <v>133</v>
      </c>
      <c r="D75" s="161" t="s">
        <v>94</v>
      </c>
      <c r="E75" s="161">
        <v>0.151</v>
      </c>
      <c r="F75" s="52">
        <f t="shared" si="4"/>
        <v>4.2582</v>
      </c>
      <c r="G75" s="161">
        <v>0.166</v>
      </c>
      <c r="H75" s="56">
        <f t="shared" si="1"/>
        <v>4.6812</v>
      </c>
      <c r="I75" s="161">
        <v>368.0</v>
      </c>
      <c r="J75" s="162">
        <v>50.0</v>
      </c>
      <c r="K75" s="40">
        <f t="shared" si="2"/>
        <v>1567.0176</v>
      </c>
      <c r="L75" s="66">
        <f t="shared" si="3"/>
        <v>212.91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>
      <c r="B76" s="48"/>
      <c r="C76" s="175" t="s">
        <v>133</v>
      </c>
      <c r="D76" s="161" t="s">
        <v>96</v>
      </c>
      <c r="E76" s="161">
        <v>0.165</v>
      </c>
      <c r="F76" s="52">
        <f t="shared" si="4"/>
        <v>4.653</v>
      </c>
      <c r="G76" s="161">
        <v>0.181</v>
      </c>
      <c r="H76" s="56">
        <f t="shared" si="1"/>
        <v>5.1042</v>
      </c>
      <c r="I76" s="161">
        <v>315.0</v>
      </c>
      <c r="J76" s="162">
        <v>50.0</v>
      </c>
      <c r="K76" s="40">
        <f t="shared" si="2"/>
        <v>1465.695</v>
      </c>
      <c r="L76" s="66">
        <f t="shared" si="3"/>
        <v>232.65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>
      <c r="B77" s="48"/>
      <c r="C77" s="175" t="s">
        <v>133</v>
      </c>
      <c r="D77" s="161" t="s">
        <v>119</v>
      </c>
      <c r="E77" s="161">
        <v>0.172</v>
      </c>
      <c r="F77" s="52">
        <f t="shared" si="4"/>
        <v>4.8504</v>
      </c>
      <c r="G77" s="161">
        <v>0.189</v>
      </c>
      <c r="H77" s="56">
        <f t="shared" si="1"/>
        <v>5.3298</v>
      </c>
      <c r="I77" s="161">
        <v>250.0</v>
      </c>
      <c r="J77" s="162">
        <v>50.0</v>
      </c>
      <c r="K77" s="40">
        <f t="shared" si="2"/>
        <v>1212.6</v>
      </c>
      <c r="L77" s="66">
        <f t="shared" si="3"/>
        <v>242.52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>
      <c r="B78" s="96"/>
      <c r="C78" s="179" t="s">
        <v>133</v>
      </c>
      <c r="D78" s="165" t="s">
        <v>97</v>
      </c>
      <c r="E78" s="165">
        <v>0.16</v>
      </c>
      <c r="F78" s="99">
        <f t="shared" si="4"/>
        <v>4.512</v>
      </c>
      <c r="G78" s="165">
        <v>0.175</v>
      </c>
      <c r="H78" s="100">
        <f t="shared" si="1"/>
        <v>4.935</v>
      </c>
      <c r="I78" s="165">
        <v>250.0</v>
      </c>
      <c r="J78" s="168">
        <v>50.0</v>
      </c>
      <c r="K78" s="40">
        <f t="shared" si="2"/>
        <v>1128</v>
      </c>
      <c r="L78" s="66">
        <f t="shared" si="3"/>
        <v>225.6</v>
      </c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>
      <c r="B79" s="103" t="s">
        <v>167</v>
      </c>
      <c r="C79" s="157" t="s">
        <v>167</v>
      </c>
      <c r="D79" s="156" t="s">
        <v>168</v>
      </c>
      <c r="E79" s="188">
        <v>0.00162</v>
      </c>
      <c r="F79" s="28">
        <f t="shared" si="4"/>
        <v>0.045684</v>
      </c>
      <c r="G79" s="188">
        <v>0.001782</v>
      </c>
      <c r="H79" s="35">
        <f t="shared" si="1"/>
        <v>0.0502524</v>
      </c>
      <c r="I79" s="157">
        <v>50000.0</v>
      </c>
      <c r="J79" s="189">
        <v>2000.0</v>
      </c>
      <c r="K79" s="40">
        <f t="shared" si="2"/>
        <v>2284.2</v>
      </c>
      <c r="L79" s="66">
        <f t="shared" si="3"/>
        <v>91.368</v>
      </c>
      <c r="M79" s="47"/>
      <c r="N79" s="188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>
      <c r="B80" s="48"/>
      <c r="C80" s="139" t="s">
        <v>167</v>
      </c>
      <c r="D80" s="161" t="s">
        <v>169</v>
      </c>
      <c r="E80" s="135">
        <v>0.00205</v>
      </c>
      <c r="F80" s="52">
        <f t="shared" si="4"/>
        <v>0.05781</v>
      </c>
      <c r="G80" s="135">
        <v>0.002255</v>
      </c>
      <c r="H80" s="56">
        <f t="shared" si="1"/>
        <v>0.063591</v>
      </c>
      <c r="I80" s="139">
        <v>40000.0</v>
      </c>
      <c r="J80" s="140">
        <v>1000.0</v>
      </c>
      <c r="K80" s="40">
        <f t="shared" si="2"/>
        <v>2312.4</v>
      </c>
      <c r="L80" s="66">
        <f t="shared" si="3"/>
        <v>57.81</v>
      </c>
      <c r="M80" s="47"/>
      <c r="N80" s="135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>
      <c r="B81" s="48"/>
      <c r="C81" s="139" t="s">
        <v>167</v>
      </c>
      <c r="D81" s="161" t="s">
        <v>170</v>
      </c>
      <c r="E81" s="135">
        <v>0.0026</v>
      </c>
      <c r="F81" s="52">
        <f t="shared" si="4"/>
        <v>0.07332</v>
      </c>
      <c r="G81" s="135">
        <v>0.00286</v>
      </c>
      <c r="H81" s="56">
        <f t="shared" si="1"/>
        <v>0.080652</v>
      </c>
      <c r="I81" s="139">
        <v>20000.0</v>
      </c>
      <c r="J81" s="140">
        <v>1000.0</v>
      </c>
      <c r="K81" s="40">
        <f t="shared" si="2"/>
        <v>1466.4</v>
      </c>
      <c r="L81" s="66">
        <f t="shared" si="3"/>
        <v>73.32</v>
      </c>
      <c r="M81" s="47"/>
      <c r="N81" s="135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>
      <c r="B82" s="48"/>
      <c r="C82" s="139" t="s">
        <v>167</v>
      </c>
      <c r="D82" s="161" t="s">
        <v>171</v>
      </c>
      <c r="E82" s="135">
        <v>0.00234</v>
      </c>
      <c r="F82" s="52">
        <f t="shared" si="4"/>
        <v>0.065988</v>
      </c>
      <c r="G82" s="135">
        <v>0.002574</v>
      </c>
      <c r="H82" s="56">
        <f t="shared" si="1"/>
        <v>0.0725868</v>
      </c>
      <c r="I82" s="139">
        <v>25000.0</v>
      </c>
      <c r="J82" s="140">
        <v>1000.0</v>
      </c>
      <c r="K82" s="40">
        <f t="shared" si="2"/>
        <v>1649.7</v>
      </c>
      <c r="L82" s="66">
        <f t="shared" si="3"/>
        <v>65.988</v>
      </c>
      <c r="M82" s="47"/>
      <c r="N82" s="135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>
      <c r="B83" s="48"/>
      <c r="C83" s="139" t="s">
        <v>167</v>
      </c>
      <c r="D83" s="161" t="s">
        <v>172</v>
      </c>
      <c r="E83" s="135">
        <v>0.00292</v>
      </c>
      <c r="F83" s="52">
        <f t="shared" si="4"/>
        <v>0.082344</v>
      </c>
      <c r="G83" s="135">
        <v>0.003212</v>
      </c>
      <c r="H83" s="56">
        <f t="shared" si="1"/>
        <v>0.0905784</v>
      </c>
      <c r="I83" s="139">
        <v>12500.0</v>
      </c>
      <c r="J83" s="140">
        <v>1000.0</v>
      </c>
      <c r="K83" s="40">
        <f t="shared" si="2"/>
        <v>1029.3</v>
      </c>
      <c r="L83" s="66">
        <f t="shared" si="3"/>
        <v>82.344</v>
      </c>
      <c r="M83" s="47"/>
      <c r="N83" s="135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>
      <c r="B84" s="48"/>
      <c r="C84" s="139" t="s">
        <v>167</v>
      </c>
      <c r="D84" s="161" t="s">
        <v>173</v>
      </c>
      <c r="E84" s="135">
        <v>0.0033</v>
      </c>
      <c r="F84" s="52">
        <f t="shared" si="4"/>
        <v>0.09306</v>
      </c>
      <c r="G84" s="135">
        <v>0.00363</v>
      </c>
      <c r="H84" s="56">
        <f t="shared" si="1"/>
        <v>0.102366</v>
      </c>
      <c r="I84" s="139">
        <v>8000.0</v>
      </c>
      <c r="J84" s="140">
        <v>1000.0</v>
      </c>
      <c r="K84" s="40">
        <f t="shared" si="2"/>
        <v>744.48</v>
      </c>
      <c r="L84" s="66">
        <f t="shared" si="3"/>
        <v>93.06</v>
      </c>
      <c r="M84" s="47"/>
      <c r="N84" s="135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>
      <c r="B85" s="48"/>
      <c r="C85" s="139" t="s">
        <v>167</v>
      </c>
      <c r="D85" s="161" t="s">
        <v>16</v>
      </c>
      <c r="E85" s="135">
        <v>0.00255</v>
      </c>
      <c r="F85" s="52">
        <f t="shared" si="4"/>
        <v>0.07191</v>
      </c>
      <c r="G85" s="135">
        <v>0.002805</v>
      </c>
      <c r="H85" s="56">
        <f t="shared" si="1"/>
        <v>0.079101</v>
      </c>
      <c r="I85" s="139">
        <v>22000.0</v>
      </c>
      <c r="J85" s="140">
        <v>1000.0</v>
      </c>
      <c r="K85" s="40">
        <f t="shared" si="2"/>
        <v>1582.02</v>
      </c>
      <c r="L85" s="66">
        <f t="shared" si="3"/>
        <v>71.91</v>
      </c>
      <c r="M85" s="47"/>
      <c r="N85" s="135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>
      <c r="B86" s="48"/>
      <c r="C86" s="139" t="s">
        <v>167</v>
      </c>
      <c r="D86" s="161" t="s">
        <v>174</v>
      </c>
      <c r="E86" s="135">
        <v>0.0024</v>
      </c>
      <c r="F86" s="52">
        <f t="shared" si="4"/>
        <v>0.06768</v>
      </c>
      <c r="G86" s="135">
        <v>0.00264</v>
      </c>
      <c r="H86" s="56">
        <f t="shared" si="1"/>
        <v>0.074448</v>
      </c>
      <c r="I86" s="139">
        <v>16500.0</v>
      </c>
      <c r="J86" s="140">
        <v>1000.0</v>
      </c>
      <c r="K86" s="40">
        <f t="shared" si="2"/>
        <v>1116.72</v>
      </c>
      <c r="L86" s="66">
        <f t="shared" si="3"/>
        <v>67.68</v>
      </c>
      <c r="M86" s="47"/>
      <c r="N86" s="135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>
      <c r="B87" s="48"/>
      <c r="C87" s="139" t="s">
        <v>167</v>
      </c>
      <c r="D87" s="161" t="s">
        <v>22</v>
      </c>
      <c r="E87" s="135">
        <v>0.00284</v>
      </c>
      <c r="F87" s="52">
        <f t="shared" si="4"/>
        <v>0.080088</v>
      </c>
      <c r="G87" s="135">
        <v>0.003124</v>
      </c>
      <c r="H87" s="56">
        <f t="shared" si="1"/>
        <v>0.0880968</v>
      </c>
      <c r="I87" s="139">
        <v>16000.0</v>
      </c>
      <c r="J87" s="140">
        <v>1000.0</v>
      </c>
      <c r="K87" s="40">
        <f t="shared" si="2"/>
        <v>1281.408</v>
      </c>
      <c r="L87" s="66">
        <f t="shared" si="3"/>
        <v>80.088</v>
      </c>
      <c r="M87" s="47"/>
      <c r="N87" s="135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>
      <c r="B88" s="48"/>
      <c r="C88" s="139" t="s">
        <v>167</v>
      </c>
      <c r="D88" s="161" t="s">
        <v>175</v>
      </c>
      <c r="E88" s="135">
        <v>0.00385</v>
      </c>
      <c r="F88" s="52">
        <f t="shared" si="4"/>
        <v>0.10857</v>
      </c>
      <c r="G88" s="135">
        <v>0.004235</v>
      </c>
      <c r="H88" s="56">
        <f t="shared" si="1"/>
        <v>0.119427</v>
      </c>
      <c r="I88" s="139">
        <v>11000.0</v>
      </c>
      <c r="J88" s="140">
        <v>1000.0</v>
      </c>
      <c r="K88" s="40">
        <f t="shared" si="2"/>
        <v>1194.27</v>
      </c>
      <c r="L88" s="66">
        <f t="shared" si="3"/>
        <v>108.57</v>
      </c>
      <c r="M88" s="47"/>
      <c r="N88" s="135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>
      <c r="B89" s="48"/>
      <c r="C89" s="139" t="s">
        <v>167</v>
      </c>
      <c r="D89" s="161" t="s">
        <v>28</v>
      </c>
      <c r="E89" s="135">
        <v>0.0039</v>
      </c>
      <c r="F89" s="52">
        <f t="shared" si="4"/>
        <v>0.10998</v>
      </c>
      <c r="G89" s="135">
        <v>0.00429</v>
      </c>
      <c r="H89" s="56">
        <f t="shared" si="1"/>
        <v>0.120978</v>
      </c>
      <c r="I89" s="161">
        <v>10000.0</v>
      </c>
      <c r="J89" s="140">
        <v>1000.0</v>
      </c>
      <c r="K89" s="40">
        <f t="shared" si="2"/>
        <v>1099.8</v>
      </c>
      <c r="L89" s="66">
        <f t="shared" si="3"/>
        <v>109.98</v>
      </c>
      <c r="M89" s="47"/>
      <c r="N89" s="135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>
      <c r="B90" s="48"/>
      <c r="C90" s="139" t="s">
        <v>167</v>
      </c>
      <c r="D90" s="161" t="s">
        <v>176</v>
      </c>
      <c r="E90" s="135">
        <v>0.004</v>
      </c>
      <c r="F90" s="52">
        <f t="shared" si="4"/>
        <v>0.1128</v>
      </c>
      <c r="G90" s="135">
        <v>0.0044</v>
      </c>
      <c r="H90" s="56">
        <f t="shared" si="1"/>
        <v>0.12408</v>
      </c>
      <c r="I90" s="161">
        <v>6000.0</v>
      </c>
      <c r="J90" s="140">
        <v>1000.0</v>
      </c>
      <c r="K90" s="40">
        <f t="shared" si="2"/>
        <v>676.8</v>
      </c>
      <c r="L90" s="66">
        <f t="shared" si="3"/>
        <v>112.8</v>
      </c>
      <c r="M90" s="47"/>
      <c r="N90" s="135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>
      <c r="B91" s="48"/>
      <c r="C91" s="139" t="s">
        <v>167</v>
      </c>
      <c r="D91" s="161" t="s">
        <v>177</v>
      </c>
      <c r="E91" s="135">
        <v>0.00539</v>
      </c>
      <c r="F91" s="52">
        <f t="shared" si="4"/>
        <v>0.151998</v>
      </c>
      <c r="G91" s="135">
        <v>0.005929</v>
      </c>
      <c r="H91" s="56">
        <f t="shared" si="1"/>
        <v>0.1671978</v>
      </c>
      <c r="I91" s="161">
        <v>4000.0</v>
      </c>
      <c r="J91" s="140">
        <v>1000.0</v>
      </c>
      <c r="K91" s="40">
        <f t="shared" si="2"/>
        <v>607.992</v>
      </c>
      <c r="L91" s="66">
        <f t="shared" si="3"/>
        <v>151.998</v>
      </c>
      <c r="M91" s="47"/>
      <c r="N91" s="135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>
      <c r="B92" s="48"/>
      <c r="C92" s="139" t="s">
        <v>167</v>
      </c>
      <c r="D92" s="161" t="s">
        <v>159</v>
      </c>
      <c r="E92" s="135">
        <v>0.0027</v>
      </c>
      <c r="F92" s="52">
        <f t="shared" si="4"/>
        <v>0.07614</v>
      </c>
      <c r="G92" s="135">
        <v>0.00297</v>
      </c>
      <c r="H92" s="56">
        <f t="shared" si="1"/>
        <v>0.083754</v>
      </c>
      <c r="I92" s="161">
        <v>25000.0</v>
      </c>
      <c r="J92" s="140">
        <v>1000.0</v>
      </c>
      <c r="K92" s="40">
        <f t="shared" si="2"/>
        <v>1903.5</v>
      </c>
      <c r="L92" s="66">
        <f t="shared" si="3"/>
        <v>76.14</v>
      </c>
      <c r="M92" s="47"/>
      <c r="N92" s="135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>
      <c r="B93" s="48"/>
      <c r="C93" s="139" t="s">
        <v>167</v>
      </c>
      <c r="D93" s="161" t="s">
        <v>178</v>
      </c>
      <c r="E93" s="135">
        <v>0.0035</v>
      </c>
      <c r="F93" s="52">
        <f t="shared" si="4"/>
        <v>0.0987</v>
      </c>
      <c r="G93" s="135">
        <v>0.00385</v>
      </c>
      <c r="H93" s="56">
        <f t="shared" si="1"/>
        <v>0.10857</v>
      </c>
      <c r="I93" s="161">
        <v>16000.0</v>
      </c>
      <c r="J93" s="140">
        <v>1000.0</v>
      </c>
      <c r="K93" s="40">
        <f t="shared" si="2"/>
        <v>1579.2</v>
      </c>
      <c r="L93" s="66">
        <f t="shared" si="3"/>
        <v>98.7</v>
      </c>
      <c r="M93" s="47"/>
      <c r="N93" s="135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>
      <c r="B94" s="48"/>
      <c r="C94" s="139" t="s">
        <v>167</v>
      </c>
      <c r="D94" s="161" t="s">
        <v>179</v>
      </c>
      <c r="E94" s="135">
        <v>0.00377</v>
      </c>
      <c r="F94" s="52">
        <f t="shared" si="4"/>
        <v>0.106314</v>
      </c>
      <c r="G94" s="135">
        <v>0.004147</v>
      </c>
      <c r="H94" s="56">
        <f t="shared" si="1"/>
        <v>0.1169454</v>
      </c>
      <c r="I94" s="161">
        <v>10000.0</v>
      </c>
      <c r="J94" s="140">
        <v>1000.0</v>
      </c>
      <c r="K94" s="40">
        <f t="shared" si="2"/>
        <v>1063.14</v>
      </c>
      <c r="L94" s="66">
        <f t="shared" si="3"/>
        <v>106.314</v>
      </c>
      <c r="M94" s="47"/>
      <c r="N94" s="135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>
      <c r="B95" s="48"/>
      <c r="C95" s="139" t="s">
        <v>167</v>
      </c>
      <c r="D95" s="161" t="s">
        <v>180</v>
      </c>
      <c r="E95" s="135">
        <v>0.0042</v>
      </c>
      <c r="F95" s="52">
        <f t="shared" si="4"/>
        <v>0.11844</v>
      </c>
      <c r="G95" s="135">
        <v>0.00462</v>
      </c>
      <c r="H95" s="56">
        <f t="shared" si="1"/>
        <v>0.130284</v>
      </c>
      <c r="I95" s="161">
        <v>8500.0</v>
      </c>
      <c r="J95" s="140">
        <v>1000.0</v>
      </c>
      <c r="K95" s="40">
        <f t="shared" si="2"/>
        <v>1006.74</v>
      </c>
      <c r="L95" s="66">
        <f t="shared" si="3"/>
        <v>118.44</v>
      </c>
      <c r="M95" s="47"/>
      <c r="N95" s="135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>
      <c r="B96" s="48"/>
      <c r="C96" s="139" t="s">
        <v>167</v>
      </c>
      <c r="D96" s="161" t="s">
        <v>181</v>
      </c>
      <c r="E96" s="135">
        <v>0.005</v>
      </c>
      <c r="F96" s="52">
        <f t="shared" si="4"/>
        <v>0.141</v>
      </c>
      <c r="G96" s="135">
        <v>0.0055</v>
      </c>
      <c r="H96" s="56">
        <f t="shared" si="1"/>
        <v>0.1551</v>
      </c>
      <c r="I96" s="161">
        <v>7000.0</v>
      </c>
      <c r="J96" s="140">
        <v>1000.0</v>
      </c>
      <c r="K96" s="40">
        <f t="shared" si="2"/>
        <v>987</v>
      </c>
      <c r="L96" s="66">
        <f t="shared" si="3"/>
        <v>141</v>
      </c>
      <c r="M96" s="47"/>
      <c r="N96" s="135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>
      <c r="B97" s="48"/>
      <c r="C97" s="139" t="s">
        <v>167</v>
      </c>
      <c r="D97" s="161" t="s">
        <v>182</v>
      </c>
      <c r="E97" s="135">
        <v>0.006</v>
      </c>
      <c r="F97" s="52">
        <f t="shared" si="4"/>
        <v>0.1692</v>
      </c>
      <c r="G97" s="135">
        <v>0.0066</v>
      </c>
      <c r="H97" s="56">
        <f t="shared" si="1"/>
        <v>0.18612</v>
      </c>
      <c r="I97" s="161">
        <v>6000.0</v>
      </c>
      <c r="J97" s="140">
        <v>1000.0</v>
      </c>
      <c r="K97" s="40">
        <f t="shared" si="2"/>
        <v>1015.2</v>
      </c>
      <c r="L97" s="66">
        <f t="shared" si="3"/>
        <v>169.2</v>
      </c>
      <c r="M97" s="47"/>
      <c r="N97" s="135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>
      <c r="B98" s="48"/>
      <c r="C98" s="139" t="s">
        <v>167</v>
      </c>
      <c r="D98" s="161" t="s">
        <v>183</v>
      </c>
      <c r="E98" s="135">
        <v>0.0064</v>
      </c>
      <c r="F98" s="52">
        <f t="shared" si="4"/>
        <v>0.18048</v>
      </c>
      <c r="G98" s="135">
        <v>0.00704</v>
      </c>
      <c r="H98" s="56">
        <f t="shared" si="1"/>
        <v>0.198528</v>
      </c>
      <c r="I98" s="161">
        <v>5500.0</v>
      </c>
      <c r="J98" s="140">
        <v>1000.0</v>
      </c>
      <c r="K98" s="40">
        <f t="shared" si="2"/>
        <v>992.64</v>
      </c>
      <c r="L98" s="66">
        <f t="shared" si="3"/>
        <v>180.48</v>
      </c>
      <c r="M98" s="47"/>
      <c r="N98" s="135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>
      <c r="B99" s="48"/>
      <c r="C99" s="139" t="s">
        <v>167</v>
      </c>
      <c r="D99" s="161" t="s">
        <v>184</v>
      </c>
      <c r="E99" s="135">
        <v>0.00754</v>
      </c>
      <c r="F99" s="52">
        <f t="shared" si="4"/>
        <v>0.212628</v>
      </c>
      <c r="G99" s="135">
        <v>0.008294</v>
      </c>
      <c r="H99" s="56">
        <f t="shared" si="1"/>
        <v>0.2338908</v>
      </c>
      <c r="I99" s="161">
        <v>3000.0</v>
      </c>
      <c r="J99" s="140">
        <v>500.0</v>
      </c>
      <c r="K99" s="40">
        <f t="shared" si="2"/>
        <v>637.884</v>
      </c>
      <c r="L99" s="66">
        <f t="shared" si="3"/>
        <v>106.314</v>
      </c>
      <c r="M99" s="47"/>
      <c r="N99" s="135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>
      <c r="B100" s="48"/>
      <c r="C100" s="139" t="s">
        <v>167</v>
      </c>
      <c r="D100" s="161" t="s">
        <v>185</v>
      </c>
      <c r="E100" s="135">
        <v>0.0044</v>
      </c>
      <c r="F100" s="52">
        <f t="shared" si="4"/>
        <v>0.12408</v>
      </c>
      <c r="G100" s="135">
        <v>0.00484</v>
      </c>
      <c r="H100" s="56">
        <f t="shared" si="1"/>
        <v>0.136488</v>
      </c>
      <c r="I100" s="161">
        <v>8000.0</v>
      </c>
      <c r="J100" s="140">
        <v>1000.0</v>
      </c>
      <c r="K100" s="40">
        <f t="shared" si="2"/>
        <v>992.64</v>
      </c>
      <c r="L100" s="66">
        <f t="shared" si="3"/>
        <v>124.08</v>
      </c>
      <c r="M100" s="47"/>
      <c r="N100" s="135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>
      <c r="B101" s="48"/>
      <c r="C101" s="139" t="s">
        <v>167</v>
      </c>
      <c r="D101" s="161" t="s">
        <v>186</v>
      </c>
      <c r="E101" s="135">
        <v>0.00665</v>
      </c>
      <c r="F101" s="52">
        <f t="shared" si="4"/>
        <v>0.18753</v>
      </c>
      <c r="G101" s="135">
        <v>0.007315</v>
      </c>
      <c r="H101" s="56">
        <f t="shared" si="1"/>
        <v>0.206283</v>
      </c>
      <c r="I101" s="161">
        <v>4000.0</v>
      </c>
      <c r="J101" s="140">
        <v>500.0</v>
      </c>
      <c r="K101" s="40">
        <f t="shared" si="2"/>
        <v>750.12</v>
      </c>
      <c r="L101" s="66">
        <f t="shared" si="3"/>
        <v>93.765</v>
      </c>
      <c r="M101" s="47"/>
      <c r="N101" s="135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>
      <c r="B102" s="48"/>
      <c r="C102" s="139" t="s">
        <v>167</v>
      </c>
      <c r="D102" s="161" t="s">
        <v>187</v>
      </c>
      <c r="E102" s="135">
        <v>0.00484</v>
      </c>
      <c r="F102" s="52">
        <f t="shared" si="4"/>
        <v>0.136488</v>
      </c>
      <c r="G102" s="135">
        <v>0.005324</v>
      </c>
      <c r="H102" s="56">
        <f t="shared" si="1"/>
        <v>0.1501368</v>
      </c>
      <c r="I102" s="161">
        <v>7000.0</v>
      </c>
      <c r="J102" s="140">
        <v>1000.0</v>
      </c>
      <c r="K102" s="40">
        <f t="shared" si="2"/>
        <v>955.416</v>
      </c>
      <c r="L102" s="66">
        <f t="shared" si="3"/>
        <v>136.488</v>
      </c>
      <c r="M102" s="47"/>
      <c r="N102" s="135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>
      <c r="B103" s="48"/>
      <c r="C103" s="139" t="s">
        <v>167</v>
      </c>
      <c r="D103" s="161" t="s">
        <v>188</v>
      </c>
      <c r="E103" s="135">
        <v>0.0054</v>
      </c>
      <c r="F103" s="52">
        <f t="shared" si="4"/>
        <v>0.15228</v>
      </c>
      <c r="G103" s="135">
        <v>0.00594</v>
      </c>
      <c r="H103" s="56">
        <f t="shared" si="1"/>
        <v>0.167508</v>
      </c>
      <c r="I103" s="161">
        <v>7000.0</v>
      </c>
      <c r="J103" s="140">
        <v>1000.0</v>
      </c>
      <c r="K103" s="40">
        <f t="shared" si="2"/>
        <v>1065.96</v>
      </c>
      <c r="L103" s="66">
        <f t="shared" si="3"/>
        <v>152.28</v>
      </c>
      <c r="M103" s="47"/>
      <c r="N103" s="135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>
      <c r="B104" s="48"/>
      <c r="C104" s="139" t="s">
        <v>167</v>
      </c>
      <c r="D104" s="161" t="s">
        <v>189</v>
      </c>
      <c r="E104" s="135">
        <v>0.00754</v>
      </c>
      <c r="F104" s="52">
        <f t="shared" si="4"/>
        <v>0.212628</v>
      </c>
      <c r="G104" s="135">
        <v>0.008294</v>
      </c>
      <c r="H104" s="56">
        <f t="shared" si="1"/>
        <v>0.2338908</v>
      </c>
      <c r="I104" s="161">
        <v>6000.0</v>
      </c>
      <c r="J104" s="140">
        <v>1000.0</v>
      </c>
      <c r="K104" s="40">
        <f t="shared" si="2"/>
        <v>1275.768</v>
      </c>
      <c r="L104" s="66">
        <f t="shared" si="3"/>
        <v>212.628</v>
      </c>
      <c r="M104" s="47"/>
      <c r="N104" s="135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>
      <c r="B105" s="48"/>
      <c r="C105" s="139" t="s">
        <v>167</v>
      </c>
      <c r="D105" s="161" t="s">
        <v>190</v>
      </c>
      <c r="E105" s="135">
        <v>0.00825</v>
      </c>
      <c r="F105" s="52">
        <f t="shared" si="4"/>
        <v>0.23265</v>
      </c>
      <c r="G105" s="135">
        <v>0.009075</v>
      </c>
      <c r="H105" s="56">
        <f t="shared" si="1"/>
        <v>0.255915</v>
      </c>
      <c r="I105" s="161">
        <v>5000.0</v>
      </c>
      <c r="J105" s="140">
        <v>1000.0</v>
      </c>
      <c r="K105" s="40">
        <f t="shared" si="2"/>
        <v>1163.25</v>
      </c>
      <c r="L105" s="66">
        <f t="shared" si="3"/>
        <v>232.65</v>
      </c>
      <c r="M105" s="47"/>
      <c r="N105" s="135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>
      <c r="B106" s="48"/>
      <c r="C106" s="139" t="s">
        <v>167</v>
      </c>
      <c r="D106" s="161" t="s">
        <v>191</v>
      </c>
      <c r="E106" s="135">
        <v>0.011</v>
      </c>
      <c r="F106" s="52">
        <f t="shared" si="4"/>
        <v>0.3102</v>
      </c>
      <c r="G106" s="135">
        <v>0.0121</v>
      </c>
      <c r="H106" s="56">
        <f t="shared" si="1"/>
        <v>0.34122</v>
      </c>
      <c r="I106" s="161">
        <v>7000.0</v>
      </c>
      <c r="J106" s="140">
        <v>1000.0</v>
      </c>
      <c r="K106" s="40">
        <f t="shared" si="2"/>
        <v>2171.4</v>
      </c>
      <c r="L106" s="66">
        <f t="shared" si="3"/>
        <v>310.2</v>
      </c>
      <c r="M106" s="47"/>
      <c r="N106" s="135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>
      <c r="B107" s="48"/>
      <c r="C107" s="139" t="s">
        <v>167</v>
      </c>
      <c r="D107" s="161" t="s">
        <v>192</v>
      </c>
      <c r="E107" s="135">
        <v>0.0089</v>
      </c>
      <c r="F107" s="52">
        <f t="shared" si="4"/>
        <v>0.25098</v>
      </c>
      <c r="G107" s="135">
        <v>0.00979</v>
      </c>
      <c r="H107" s="56">
        <f t="shared" si="1"/>
        <v>0.276078</v>
      </c>
      <c r="I107" s="161">
        <v>3500.0</v>
      </c>
      <c r="J107" s="140">
        <v>1000.0</v>
      </c>
      <c r="K107" s="40">
        <f t="shared" si="2"/>
        <v>878.43</v>
      </c>
      <c r="L107" s="66">
        <f t="shared" si="3"/>
        <v>250.98</v>
      </c>
      <c r="M107" s="47"/>
      <c r="N107" s="135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>
      <c r="B108" s="48"/>
      <c r="C108" s="139" t="s">
        <v>167</v>
      </c>
      <c r="D108" s="161" t="s">
        <v>193</v>
      </c>
      <c r="E108" s="135">
        <v>0.011</v>
      </c>
      <c r="F108" s="52">
        <f t="shared" si="4"/>
        <v>0.3102</v>
      </c>
      <c r="G108" s="135">
        <v>0.0121</v>
      </c>
      <c r="H108" s="56">
        <f t="shared" si="1"/>
        <v>0.34122</v>
      </c>
      <c r="I108" s="161">
        <v>4500.0</v>
      </c>
      <c r="J108" s="140">
        <v>500.0</v>
      </c>
      <c r="K108" s="40">
        <f t="shared" si="2"/>
        <v>1395.9</v>
      </c>
      <c r="L108" s="66">
        <f t="shared" si="3"/>
        <v>155.1</v>
      </c>
      <c r="M108" s="47"/>
      <c r="N108" s="135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>
      <c r="B109" s="48"/>
      <c r="C109" s="139" t="s">
        <v>167</v>
      </c>
      <c r="D109" s="161" t="s">
        <v>194</v>
      </c>
      <c r="E109" s="135">
        <v>0.0124</v>
      </c>
      <c r="F109" s="52">
        <f t="shared" si="4"/>
        <v>0.34968</v>
      </c>
      <c r="G109" s="135">
        <v>0.01364</v>
      </c>
      <c r="H109" s="56">
        <f t="shared" si="1"/>
        <v>0.384648</v>
      </c>
      <c r="I109" s="161">
        <v>2000.0</v>
      </c>
      <c r="J109" s="140">
        <v>250.0</v>
      </c>
      <c r="K109" s="40">
        <f t="shared" si="2"/>
        <v>699.36</v>
      </c>
      <c r="L109" s="66">
        <f t="shared" si="3"/>
        <v>87.42</v>
      </c>
      <c r="M109" s="47"/>
      <c r="N109" s="135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>
      <c r="B110" s="48"/>
      <c r="C110" s="139" t="s">
        <v>167</v>
      </c>
      <c r="D110" s="161" t="s">
        <v>195</v>
      </c>
      <c r="E110" s="135">
        <v>0.0145</v>
      </c>
      <c r="F110" s="52">
        <f t="shared" si="4"/>
        <v>0.4089</v>
      </c>
      <c r="G110" s="135">
        <v>0.01595</v>
      </c>
      <c r="H110" s="56">
        <f t="shared" si="1"/>
        <v>0.44979</v>
      </c>
      <c r="I110" s="161">
        <v>2000.0</v>
      </c>
      <c r="J110" s="140">
        <v>250.0</v>
      </c>
      <c r="K110" s="40">
        <f t="shared" si="2"/>
        <v>817.8</v>
      </c>
      <c r="L110" s="66">
        <f t="shared" si="3"/>
        <v>102.225</v>
      </c>
      <c r="M110" s="47"/>
      <c r="N110" s="135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>
      <c r="B111" s="48"/>
      <c r="C111" s="139" t="s">
        <v>167</v>
      </c>
      <c r="D111" s="161" t="s">
        <v>196</v>
      </c>
      <c r="E111" s="135">
        <v>0.0156</v>
      </c>
      <c r="F111" s="52">
        <f t="shared" si="4"/>
        <v>0.43992</v>
      </c>
      <c r="G111" s="135">
        <v>0.01716</v>
      </c>
      <c r="H111" s="56">
        <f t="shared" si="1"/>
        <v>0.483912</v>
      </c>
      <c r="I111" s="161">
        <v>1800.0</v>
      </c>
      <c r="J111" s="140">
        <v>250.0</v>
      </c>
      <c r="K111" s="40">
        <f t="shared" si="2"/>
        <v>791.856</v>
      </c>
      <c r="L111" s="66">
        <f t="shared" si="3"/>
        <v>109.98</v>
      </c>
      <c r="M111" s="47"/>
      <c r="N111" s="135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>
      <c r="B112" s="48"/>
      <c r="C112" s="139" t="s">
        <v>167</v>
      </c>
      <c r="D112" s="161" t="s">
        <v>197</v>
      </c>
      <c r="E112" s="135">
        <v>0.0175</v>
      </c>
      <c r="F112" s="52">
        <f t="shared" si="4"/>
        <v>0.4935</v>
      </c>
      <c r="G112" s="135">
        <v>0.01925</v>
      </c>
      <c r="H112" s="56">
        <f t="shared" si="1"/>
        <v>0.54285</v>
      </c>
      <c r="I112" s="161">
        <v>1500.0</v>
      </c>
      <c r="J112" s="140">
        <v>250.0</v>
      </c>
      <c r="K112" s="40">
        <f t="shared" si="2"/>
        <v>740.25</v>
      </c>
      <c r="L112" s="66">
        <f t="shared" si="3"/>
        <v>123.375</v>
      </c>
      <c r="M112" s="47"/>
      <c r="N112" s="135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>
      <c r="B113" s="48"/>
      <c r="C113" s="139" t="s">
        <v>167</v>
      </c>
      <c r="D113" s="161" t="s">
        <v>198</v>
      </c>
      <c r="E113" s="135">
        <v>0.019</v>
      </c>
      <c r="F113" s="52">
        <f t="shared" si="4"/>
        <v>0.5358</v>
      </c>
      <c r="G113" s="135">
        <v>0.0209</v>
      </c>
      <c r="H113" s="56">
        <f t="shared" si="1"/>
        <v>0.58938</v>
      </c>
      <c r="I113" s="161">
        <v>1300.0</v>
      </c>
      <c r="J113" s="140">
        <v>250.0</v>
      </c>
      <c r="K113" s="40">
        <f t="shared" si="2"/>
        <v>696.54</v>
      </c>
      <c r="L113" s="66">
        <f t="shared" si="3"/>
        <v>133.95</v>
      </c>
      <c r="M113" s="47"/>
      <c r="N113" s="135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>
      <c r="B114" s="48"/>
      <c r="C114" s="139" t="s">
        <v>167</v>
      </c>
      <c r="D114" s="161" t="s">
        <v>199</v>
      </c>
      <c r="E114" s="135">
        <v>0.0127</v>
      </c>
      <c r="F114" s="52">
        <f t="shared" si="4"/>
        <v>0.35814</v>
      </c>
      <c r="G114" s="135">
        <v>0.01397</v>
      </c>
      <c r="H114" s="56">
        <f t="shared" si="1"/>
        <v>0.393954</v>
      </c>
      <c r="I114" s="161">
        <v>3000.0</v>
      </c>
      <c r="J114" s="140">
        <v>500.0</v>
      </c>
      <c r="K114" s="40">
        <f t="shared" si="2"/>
        <v>1074.42</v>
      </c>
      <c r="L114" s="66">
        <f t="shared" si="3"/>
        <v>179.07</v>
      </c>
      <c r="M114" s="47"/>
      <c r="N114" s="135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>
      <c r="B115" s="48"/>
      <c r="C115" s="139" t="s">
        <v>167</v>
      </c>
      <c r="D115" s="161" t="s">
        <v>200</v>
      </c>
      <c r="E115" s="135">
        <v>0.0143</v>
      </c>
      <c r="F115" s="52">
        <f t="shared" si="4"/>
        <v>0.40326</v>
      </c>
      <c r="G115" s="135">
        <v>0.01573</v>
      </c>
      <c r="H115" s="56">
        <f t="shared" si="1"/>
        <v>0.443586</v>
      </c>
      <c r="I115" s="161">
        <v>3000.0</v>
      </c>
      <c r="J115" s="140">
        <v>500.0</v>
      </c>
      <c r="K115" s="40">
        <f t="shared" si="2"/>
        <v>1209.78</v>
      </c>
      <c r="L115" s="66">
        <f t="shared" si="3"/>
        <v>201.63</v>
      </c>
      <c r="M115" s="47"/>
      <c r="N115" s="135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>
      <c r="B116" s="48"/>
      <c r="C116" s="139" t="s">
        <v>167</v>
      </c>
      <c r="D116" s="161" t="s">
        <v>201</v>
      </c>
      <c r="E116" s="135">
        <v>0.0156</v>
      </c>
      <c r="F116" s="52">
        <f t="shared" si="4"/>
        <v>0.43992</v>
      </c>
      <c r="G116" s="135">
        <v>0.01716</v>
      </c>
      <c r="H116" s="56">
        <f t="shared" si="1"/>
        <v>0.483912</v>
      </c>
      <c r="I116" s="161">
        <v>2500.0</v>
      </c>
      <c r="J116" s="140">
        <v>500.0</v>
      </c>
      <c r="K116" s="40">
        <f t="shared" si="2"/>
        <v>1099.8</v>
      </c>
      <c r="L116" s="66">
        <f t="shared" si="3"/>
        <v>219.96</v>
      </c>
      <c r="M116" s="47"/>
      <c r="N116" s="135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>
      <c r="B117" s="48"/>
      <c r="C117" s="139" t="s">
        <v>167</v>
      </c>
      <c r="D117" s="161" t="s">
        <v>202</v>
      </c>
      <c r="E117" s="135">
        <v>0.0173</v>
      </c>
      <c r="F117" s="52">
        <f t="shared" si="4"/>
        <v>0.48786</v>
      </c>
      <c r="G117" s="135">
        <v>0.01903</v>
      </c>
      <c r="H117" s="56">
        <f t="shared" si="1"/>
        <v>0.536646</v>
      </c>
      <c r="I117" s="161">
        <v>1500.0</v>
      </c>
      <c r="J117" s="140">
        <v>500.0</v>
      </c>
      <c r="K117" s="40">
        <f t="shared" si="2"/>
        <v>731.79</v>
      </c>
      <c r="L117" s="66">
        <f t="shared" si="3"/>
        <v>243.93</v>
      </c>
      <c r="M117" s="47"/>
      <c r="N117" s="135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>
      <c r="B118" s="48"/>
      <c r="C118" s="139" t="s">
        <v>167</v>
      </c>
      <c r="D118" s="161" t="s">
        <v>203</v>
      </c>
      <c r="E118" s="135">
        <v>0.0194</v>
      </c>
      <c r="F118" s="52">
        <f t="shared" si="4"/>
        <v>0.54708</v>
      </c>
      <c r="G118" s="135">
        <v>0.02134</v>
      </c>
      <c r="H118" s="56">
        <f t="shared" si="1"/>
        <v>0.601788</v>
      </c>
      <c r="I118" s="161">
        <v>1500.0</v>
      </c>
      <c r="J118" s="140">
        <v>250.0</v>
      </c>
      <c r="K118" s="40">
        <f t="shared" si="2"/>
        <v>820.62</v>
      </c>
      <c r="L118" s="66">
        <f t="shared" si="3"/>
        <v>136.77</v>
      </c>
      <c r="M118" s="47"/>
      <c r="N118" s="135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</row>
    <row r="119">
      <c r="B119" s="48"/>
      <c r="C119" s="139" t="s">
        <v>167</v>
      </c>
      <c r="D119" s="161" t="s">
        <v>204</v>
      </c>
      <c r="E119" s="135">
        <v>0.0242</v>
      </c>
      <c r="F119" s="52">
        <f t="shared" si="4"/>
        <v>0.68244</v>
      </c>
      <c r="G119" s="135">
        <v>0.02662</v>
      </c>
      <c r="H119" s="56">
        <f t="shared" si="1"/>
        <v>0.750684</v>
      </c>
      <c r="I119" s="161">
        <v>1000.0</v>
      </c>
      <c r="J119" s="140">
        <v>250.0</v>
      </c>
      <c r="K119" s="40">
        <f t="shared" si="2"/>
        <v>682.44</v>
      </c>
      <c r="L119" s="66">
        <f t="shared" si="3"/>
        <v>170.61</v>
      </c>
      <c r="M119" s="47"/>
      <c r="N119" s="135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</row>
    <row r="120">
      <c r="B120" s="48"/>
      <c r="C120" s="139" t="s">
        <v>167</v>
      </c>
      <c r="D120" s="161" t="s">
        <v>205</v>
      </c>
      <c r="E120" s="135">
        <v>0.0308</v>
      </c>
      <c r="F120" s="52">
        <f t="shared" si="4"/>
        <v>0.86856</v>
      </c>
      <c r="G120" s="135">
        <v>0.03388</v>
      </c>
      <c r="H120" s="56">
        <f t="shared" si="1"/>
        <v>0.955416</v>
      </c>
      <c r="I120" s="161">
        <v>1000.0</v>
      </c>
      <c r="J120" s="140">
        <v>250.0</v>
      </c>
      <c r="K120" s="40">
        <f t="shared" si="2"/>
        <v>868.56</v>
      </c>
      <c r="L120" s="66">
        <f t="shared" si="3"/>
        <v>217.14</v>
      </c>
      <c r="M120" s="47"/>
      <c r="N120" s="135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</row>
    <row r="121">
      <c r="B121" s="48"/>
      <c r="C121" s="139" t="s">
        <v>167</v>
      </c>
      <c r="D121" s="161" t="s">
        <v>206</v>
      </c>
      <c r="E121" s="135">
        <v>0.034</v>
      </c>
      <c r="F121" s="52">
        <f t="shared" si="4"/>
        <v>0.9588</v>
      </c>
      <c r="G121" s="135">
        <v>0.0374</v>
      </c>
      <c r="H121" s="56">
        <f t="shared" si="1"/>
        <v>1.05468</v>
      </c>
      <c r="I121" s="161">
        <v>1000.0</v>
      </c>
      <c r="J121" s="140">
        <v>200.0</v>
      </c>
      <c r="K121" s="40">
        <f t="shared" si="2"/>
        <v>958.8</v>
      </c>
      <c r="L121" s="66">
        <f t="shared" si="3"/>
        <v>191.76</v>
      </c>
      <c r="M121" s="47"/>
      <c r="N121" s="135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</row>
    <row r="122">
      <c r="B122" s="48"/>
      <c r="C122" s="139" t="s">
        <v>167</v>
      </c>
      <c r="D122" s="161" t="s">
        <v>207</v>
      </c>
      <c r="E122" s="135">
        <v>0.052</v>
      </c>
      <c r="F122" s="52">
        <f t="shared" si="4"/>
        <v>1.4664</v>
      </c>
      <c r="G122" s="135">
        <v>0.0572</v>
      </c>
      <c r="H122" s="56">
        <f t="shared" si="1"/>
        <v>1.61304</v>
      </c>
      <c r="I122" s="161">
        <v>800.0</v>
      </c>
      <c r="J122" s="140">
        <v>200.0</v>
      </c>
      <c r="K122" s="40">
        <f t="shared" si="2"/>
        <v>1173.12</v>
      </c>
      <c r="L122" s="66">
        <f t="shared" si="3"/>
        <v>293.28</v>
      </c>
      <c r="M122" s="47"/>
      <c r="N122" s="135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</row>
    <row r="123">
      <c r="B123" s="48"/>
      <c r="C123" s="139" t="s">
        <v>167</v>
      </c>
      <c r="D123" s="161" t="s">
        <v>208</v>
      </c>
      <c r="E123" s="135">
        <v>0.0583</v>
      </c>
      <c r="F123" s="52">
        <f t="shared" si="4"/>
        <v>1.64406</v>
      </c>
      <c r="G123" s="135">
        <v>0.06413</v>
      </c>
      <c r="H123" s="56">
        <f t="shared" si="1"/>
        <v>1.808466</v>
      </c>
      <c r="I123" s="161">
        <v>600.0</v>
      </c>
      <c r="J123" s="140">
        <v>200.0</v>
      </c>
      <c r="K123" s="40">
        <f t="shared" si="2"/>
        <v>986.436</v>
      </c>
      <c r="L123" s="66">
        <f t="shared" si="3"/>
        <v>328.812</v>
      </c>
      <c r="M123" s="47"/>
      <c r="N123" s="135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</row>
    <row r="124">
      <c r="B124" s="48"/>
      <c r="C124" s="139" t="s">
        <v>167</v>
      </c>
      <c r="D124" s="161" t="s">
        <v>209</v>
      </c>
      <c r="E124" s="135">
        <v>0.077</v>
      </c>
      <c r="F124" s="52">
        <f t="shared" si="4"/>
        <v>2.1714</v>
      </c>
      <c r="G124" s="135">
        <v>0.0847</v>
      </c>
      <c r="H124" s="56">
        <f t="shared" si="1"/>
        <v>2.38854</v>
      </c>
      <c r="I124" s="161">
        <v>600.0</v>
      </c>
      <c r="J124" s="140">
        <v>200.0</v>
      </c>
      <c r="K124" s="40">
        <f t="shared" si="2"/>
        <v>1302.84</v>
      </c>
      <c r="L124" s="66">
        <f t="shared" si="3"/>
        <v>434.28</v>
      </c>
      <c r="M124" s="47"/>
      <c r="N124" s="135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</row>
    <row r="125">
      <c r="B125" s="96"/>
      <c r="C125" s="166" t="s">
        <v>167</v>
      </c>
      <c r="D125" s="165" t="s">
        <v>210</v>
      </c>
      <c r="E125" s="149">
        <v>0.0825</v>
      </c>
      <c r="F125" s="99">
        <f t="shared" si="4"/>
        <v>2.3265</v>
      </c>
      <c r="G125" s="149">
        <v>0.09075</v>
      </c>
      <c r="H125" s="100">
        <f t="shared" si="1"/>
        <v>2.55915</v>
      </c>
      <c r="I125" s="165">
        <v>600.0</v>
      </c>
      <c r="J125" s="190">
        <v>200.0</v>
      </c>
      <c r="K125" s="40">
        <f t="shared" si="2"/>
        <v>1395.9</v>
      </c>
      <c r="L125" s="66">
        <f t="shared" si="3"/>
        <v>465.3</v>
      </c>
      <c r="M125" s="47"/>
      <c r="N125" s="149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</row>
    <row r="126" ht="18.75" customHeight="1">
      <c r="B126" s="191" t="s">
        <v>211</v>
      </c>
      <c r="C126" s="157" t="s">
        <v>211</v>
      </c>
      <c r="D126" s="156" t="s">
        <v>170</v>
      </c>
      <c r="E126" s="157">
        <v>0.002585</v>
      </c>
      <c r="F126" s="28">
        <f t="shared" si="4"/>
        <v>0.072897</v>
      </c>
      <c r="G126" s="157">
        <v>0.0028435</v>
      </c>
      <c r="H126" s="35">
        <f t="shared" si="1"/>
        <v>0.0801867</v>
      </c>
      <c r="I126" s="156">
        <v>20000.0</v>
      </c>
      <c r="J126" s="158">
        <v>1000.0</v>
      </c>
      <c r="K126" s="40">
        <f t="shared" si="2"/>
        <v>1457.94</v>
      </c>
      <c r="L126" s="66">
        <f t="shared" si="3"/>
        <v>72.897</v>
      </c>
      <c r="M126" s="160"/>
      <c r="N126" s="192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</row>
    <row r="127" ht="18.75" customHeight="1">
      <c r="B127" s="48"/>
      <c r="C127" s="139" t="s">
        <v>211</v>
      </c>
      <c r="D127" s="161" t="s">
        <v>172</v>
      </c>
      <c r="E127" s="139">
        <v>0.002915</v>
      </c>
      <c r="F127" s="52">
        <f t="shared" si="4"/>
        <v>0.082203</v>
      </c>
      <c r="G127" s="139">
        <v>0.0032065</v>
      </c>
      <c r="H127" s="56">
        <f t="shared" si="1"/>
        <v>0.0904233</v>
      </c>
      <c r="I127" s="161">
        <v>15000.0</v>
      </c>
      <c r="J127" s="162">
        <v>1000.0</v>
      </c>
      <c r="K127" s="40">
        <f t="shared" si="2"/>
        <v>1233.045</v>
      </c>
      <c r="L127" s="66">
        <f t="shared" si="3"/>
        <v>82.203</v>
      </c>
      <c r="M127" s="160"/>
      <c r="N127" s="192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</row>
    <row r="128" ht="18.75" customHeight="1">
      <c r="B128" s="48"/>
      <c r="C128" s="139" t="s">
        <v>211</v>
      </c>
      <c r="D128" s="161" t="s">
        <v>174</v>
      </c>
      <c r="E128" s="139">
        <v>0.00242</v>
      </c>
      <c r="F128" s="52">
        <f t="shared" si="4"/>
        <v>0.068244</v>
      </c>
      <c r="G128" s="139">
        <v>0.002662</v>
      </c>
      <c r="H128" s="56">
        <f t="shared" si="1"/>
        <v>0.0750684</v>
      </c>
      <c r="I128" s="161">
        <v>16500.0</v>
      </c>
      <c r="J128" s="162">
        <v>1000.0</v>
      </c>
      <c r="K128" s="40">
        <f t="shared" si="2"/>
        <v>1126.026</v>
      </c>
      <c r="L128" s="66">
        <f t="shared" si="3"/>
        <v>68.244</v>
      </c>
      <c r="M128" s="160"/>
      <c r="N128" s="192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</row>
    <row r="129" ht="18.75" customHeight="1">
      <c r="B129" s="48"/>
      <c r="C129" s="139" t="s">
        <v>211</v>
      </c>
      <c r="D129" s="161" t="s">
        <v>212</v>
      </c>
      <c r="E129" s="139">
        <v>0.002805</v>
      </c>
      <c r="F129" s="52">
        <f t="shared" si="4"/>
        <v>0.079101</v>
      </c>
      <c r="G129" s="139">
        <v>0.0030855</v>
      </c>
      <c r="H129" s="56">
        <f t="shared" si="1"/>
        <v>0.0870111</v>
      </c>
      <c r="I129" s="161">
        <v>16000.0</v>
      </c>
      <c r="J129" s="162">
        <v>1000.0</v>
      </c>
      <c r="K129" s="40">
        <f t="shared" si="2"/>
        <v>1265.616</v>
      </c>
      <c r="L129" s="66">
        <f t="shared" si="3"/>
        <v>79.101</v>
      </c>
      <c r="M129" s="160"/>
      <c r="N129" s="192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</row>
    <row r="130" ht="18.75" customHeight="1">
      <c r="B130" s="48"/>
      <c r="C130" s="139" t="s">
        <v>211</v>
      </c>
      <c r="D130" s="161" t="s">
        <v>213</v>
      </c>
      <c r="E130" s="139">
        <v>0.011</v>
      </c>
      <c r="F130" s="52">
        <f t="shared" si="4"/>
        <v>0.3102</v>
      </c>
      <c r="G130" s="139">
        <v>0.0121</v>
      </c>
      <c r="H130" s="56">
        <f t="shared" si="1"/>
        <v>0.34122</v>
      </c>
      <c r="I130" s="161">
        <v>2000.0</v>
      </c>
      <c r="J130" s="162">
        <v>250.0</v>
      </c>
      <c r="K130" s="40">
        <f t="shared" si="2"/>
        <v>620.4</v>
      </c>
      <c r="L130" s="66">
        <f t="shared" si="3"/>
        <v>77.55</v>
      </c>
      <c r="M130" s="160"/>
      <c r="N130" s="192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</row>
    <row r="131" ht="18.75" customHeight="1">
      <c r="B131" s="48"/>
      <c r="C131" s="139" t="s">
        <v>211</v>
      </c>
      <c r="D131" s="161" t="s">
        <v>81</v>
      </c>
      <c r="E131" s="139">
        <v>0.01265</v>
      </c>
      <c r="F131" s="52">
        <f t="shared" si="4"/>
        <v>0.35673</v>
      </c>
      <c r="G131" s="139">
        <v>0.013915</v>
      </c>
      <c r="H131" s="56">
        <f t="shared" si="1"/>
        <v>0.392403</v>
      </c>
      <c r="I131" s="161">
        <v>3000.0</v>
      </c>
      <c r="J131" s="162">
        <v>500.0</v>
      </c>
      <c r="K131" s="40">
        <f t="shared" si="2"/>
        <v>1070.19</v>
      </c>
      <c r="L131" s="66">
        <f t="shared" si="3"/>
        <v>178.365</v>
      </c>
      <c r="M131" s="159"/>
      <c r="N131" s="192"/>
      <c r="O131" s="160"/>
      <c r="P131" s="192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</row>
    <row r="132" ht="18.75" customHeight="1">
      <c r="B132" s="96"/>
      <c r="C132" s="166" t="s">
        <v>211</v>
      </c>
      <c r="D132" s="165" t="s">
        <v>65</v>
      </c>
      <c r="E132" s="166">
        <v>0.0143</v>
      </c>
      <c r="F132" s="99">
        <f t="shared" si="4"/>
        <v>0.40326</v>
      </c>
      <c r="G132" s="166">
        <v>0.01573</v>
      </c>
      <c r="H132" s="100">
        <f t="shared" si="1"/>
        <v>0.443586</v>
      </c>
      <c r="I132" s="165">
        <v>3000.0</v>
      </c>
      <c r="J132" s="168">
        <v>500.0</v>
      </c>
      <c r="K132" s="40">
        <f t="shared" si="2"/>
        <v>1209.78</v>
      </c>
      <c r="L132" s="66">
        <f t="shared" si="3"/>
        <v>201.63</v>
      </c>
      <c r="M132" s="159"/>
      <c r="N132" s="192"/>
      <c r="O132" s="160"/>
      <c r="P132" s="192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</row>
    <row r="133">
      <c r="B133" s="103" t="s">
        <v>214</v>
      </c>
      <c r="C133" s="157" t="s">
        <v>214</v>
      </c>
      <c r="D133" s="156" t="s">
        <v>28</v>
      </c>
      <c r="E133" s="157">
        <v>0.0088</v>
      </c>
      <c r="F133" s="28">
        <f t="shared" si="4"/>
        <v>0.24816</v>
      </c>
      <c r="G133" s="157">
        <v>0.00968</v>
      </c>
      <c r="H133" s="35">
        <f t="shared" si="1"/>
        <v>0.272976</v>
      </c>
      <c r="I133" s="156">
        <v>9000.0</v>
      </c>
      <c r="J133" s="158">
        <v>600.0</v>
      </c>
      <c r="K133" s="40">
        <f t="shared" si="2"/>
        <v>2233.44</v>
      </c>
      <c r="L133" s="66">
        <f t="shared" si="3"/>
        <v>148.896</v>
      </c>
      <c r="M133" s="159"/>
      <c r="N133" s="192"/>
      <c r="O133" s="160"/>
      <c r="P133" s="192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</row>
    <row r="134">
      <c r="B134" s="48"/>
      <c r="C134" s="139" t="s">
        <v>214</v>
      </c>
      <c r="D134" s="161" t="s">
        <v>215</v>
      </c>
      <c r="E134" s="139">
        <v>0.0132</v>
      </c>
      <c r="F134" s="52">
        <f t="shared" si="4"/>
        <v>0.37224</v>
      </c>
      <c r="G134" s="139">
        <v>0.01452</v>
      </c>
      <c r="H134" s="56">
        <f t="shared" si="1"/>
        <v>0.409464</v>
      </c>
      <c r="I134" s="161">
        <v>5000.0</v>
      </c>
      <c r="J134" s="162">
        <v>400.0</v>
      </c>
      <c r="K134" s="40">
        <f t="shared" si="2"/>
        <v>1861.2</v>
      </c>
      <c r="L134" s="66">
        <f t="shared" si="3"/>
        <v>148.896</v>
      </c>
      <c r="M134" s="159"/>
      <c r="N134" s="192"/>
      <c r="O134" s="160"/>
      <c r="P134" s="192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</row>
    <row r="135">
      <c r="B135" s="48"/>
      <c r="C135" s="139" t="s">
        <v>214</v>
      </c>
      <c r="D135" s="161" t="s">
        <v>216</v>
      </c>
      <c r="E135" s="139">
        <v>0.0214</v>
      </c>
      <c r="F135" s="52">
        <f t="shared" si="4"/>
        <v>0.60348</v>
      </c>
      <c r="G135" s="139">
        <v>0.023</v>
      </c>
      <c r="H135" s="56">
        <f t="shared" si="1"/>
        <v>0.6486</v>
      </c>
      <c r="I135" s="161">
        <v>4600.0</v>
      </c>
      <c r="J135" s="162">
        <v>200.0</v>
      </c>
      <c r="K135" s="40">
        <f t="shared" si="2"/>
        <v>2776.008</v>
      </c>
      <c r="L135" s="66">
        <f t="shared" si="3"/>
        <v>120.696</v>
      </c>
      <c r="M135" s="159"/>
      <c r="N135" s="192"/>
      <c r="O135" s="160"/>
      <c r="P135" s="192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</row>
    <row r="136">
      <c r="B136" s="48"/>
      <c r="C136" s="139" t="s">
        <v>214</v>
      </c>
      <c r="D136" s="161" t="s">
        <v>217</v>
      </c>
      <c r="E136" s="139">
        <v>0.0198</v>
      </c>
      <c r="F136" s="52">
        <f t="shared" si="4"/>
        <v>0.55836</v>
      </c>
      <c r="G136" s="139">
        <v>0.02178</v>
      </c>
      <c r="H136" s="56">
        <f t="shared" si="1"/>
        <v>0.614196</v>
      </c>
      <c r="I136" s="161">
        <v>2200.0</v>
      </c>
      <c r="J136" s="162">
        <v>200.0</v>
      </c>
      <c r="K136" s="40">
        <f t="shared" si="2"/>
        <v>1228.392</v>
      </c>
      <c r="L136" s="66">
        <f t="shared" si="3"/>
        <v>111.672</v>
      </c>
      <c r="M136" s="159"/>
      <c r="N136" s="192"/>
      <c r="O136" s="160"/>
      <c r="P136" s="192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</row>
    <row r="137">
      <c r="B137" s="48"/>
      <c r="C137" s="139" t="s">
        <v>214</v>
      </c>
      <c r="D137" s="161" t="s">
        <v>67</v>
      </c>
      <c r="E137" s="139">
        <v>0.0253</v>
      </c>
      <c r="F137" s="52">
        <f t="shared" si="4"/>
        <v>0.71346</v>
      </c>
      <c r="G137" s="139">
        <v>0.02783</v>
      </c>
      <c r="H137" s="56">
        <f t="shared" si="1"/>
        <v>0.784806</v>
      </c>
      <c r="I137" s="161">
        <v>1600.0</v>
      </c>
      <c r="J137" s="162">
        <v>200.0</v>
      </c>
      <c r="K137" s="40">
        <f t="shared" si="2"/>
        <v>1141.536</v>
      </c>
      <c r="L137" s="66">
        <f t="shared" si="3"/>
        <v>142.692</v>
      </c>
      <c r="M137" s="159"/>
      <c r="N137" s="192"/>
      <c r="O137" s="160"/>
      <c r="P137" s="192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</row>
    <row r="138">
      <c r="B138" s="48"/>
      <c r="C138" s="139" t="s">
        <v>214</v>
      </c>
      <c r="D138" s="161" t="s">
        <v>68</v>
      </c>
      <c r="E138" s="139">
        <v>0.0319</v>
      </c>
      <c r="F138" s="52">
        <f t="shared" si="4"/>
        <v>0.89958</v>
      </c>
      <c r="G138" s="139">
        <v>0.03509</v>
      </c>
      <c r="H138" s="56">
        <f t="shared" si="1"/>
        <v>0.989538</v>
      </c>
      <c r="I138" s="161">
        <v>1400.0</v>
      </c>
      <c r="J138" s="162">
        <v>100.0</v>
      </c>
      <c r="K138" s="40">
        <f t="shared" si="2"/>
        <v>1259.412</v>
      </c>
      <c r="L138" s="66">
        <f t="shared" si="3"/>
        <v>89.958</v>
      </c>
      <c r="M138" s="159"/>
      <c r="N138" s="192"/>
      <c r="O138" s="160"/>
      <c r="P138" s="192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</row>
    <row r="139">
      <c r="B139" s="48"/>
      <c r="C139" s="139" t="s">
        <v>214</v>
      </c>
      <c r="D139" s="161" t="s">
        <v>70</v>
      </c>
      <c r="E139" s="139">
        <v>0.03245</v>
      </c>
      <c r="F139" s="52">
        <f t="shared" si="4"/>
        <v>0.91509</v>
      </c>
      <c r="G139" s="139">
        <v>0.0357</v>
      </c>
      <c r="H139" s="56">
        <f t="shared" si="1"/>
        <v>1.00674</v>
      </c>
      <c r="I139" s="161">
        <v>1600.0</v>
      </c>
      <c r="J139" s="162">
        <v>100.0</v>
      </c>
      <c r="K139" s="40">
        <f t="shared" si="2"/>
        <v>1464.144</v>
      </c>
      <c r="L139" s="66">
        <f t="shared" si="3"/>
        <v>91.509</v>
      </c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</row>
    <row r="140">
      <c r="B140" s="48"/>
      <c r="C140" s="139" t="s">
        <v>214</v>
      </c>
      <c r="D140" s="161" t="s">
        <v>71</v>
      </c>
      <c r="E140" s="139">
        <v>0.0429</v>
      </c>
      <c r="F140" s="52">
        <f t="shared" si="4"/>
        <v>1.20978</v>
      </c>
      <c r="G140" s="139">
        <v>0.04719</v>
      </c>
      <c r="H140" s="56">
        <f t="shared" si="1"/>
        <v>1.330758</v>
      </c>
      <c r="I140" s="161">
        <v>1200.0</v>
      </c>
      <c r="J140" s="162">
        <v>100.0</v>
      </c>
      <c r="K140" s="40">
        <f t="shared" si="2"/>
        <v>1451.736</v>
      </c>
      <c r="L140" s="66">
        <f t="shared" si="3"/>
        <v>120.978</v>
      </c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</row>
    <row r="141">
      <c r="B141" s="48"/>
      <c r="C141" s="139" t="s">
        <v>214</v>
      </c>
      <c r="D141" s="161" t="s">
        <v>72</v>
      </c>
      <c r="E141" s="139">
        <v>0.0539</v>
      </c>
      <c r="F141" s="52">
        <f t="shared" si="4"/>
        <v>1.51998</v>
      </c>
      <c r="G141" s="139">
        <v>0.05929</v>
      </c>
      <c r="H141" s="56">
        <f t="shared" si="1"/>
        <v>1.671978</v>
      </c>
      <c r="I141" s="161">
        <v>750.0</v>
      </c>
      <c r="J141" s="162">
        <v>100.0</v>
      </c>
      <c r="K141" s="40">
        <f t="shared" si="2"/>
        <v>1139.985</v>
      </c>
      <c r="L141" s="66">
        <f t="shared" si="3"/>
        <v>151.998</v>
      </c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</row>
    <row r="142">
      <c r="B142" s="48"/>
      <c r="C142" s="139" t="s">
        <v>214</v>
      </c>
      <c r="D142" s="161" t="s">
        <v>218</v>
      </c>
      <c r="E142" s="139">
        <v>0.0627</v>
      </c>
      <c r="F142" s="52">
        <f t="shared" si="4"/>
        <v>1.76814</v>
      </c>
      <c r="G142" s="139">
        <v>0.069</v>
      </c>
      <c r="H142" s="56">
        <f t="shared" si="1"/>
        <v>1.9458</v>
      </c>
      <c r="I142" s="161">
        <v>650.0</v>
      </c>
      <c r="J142" s="162">
        <v>100.0</v>
      </c>
      <c r="K142" s="40">
        <f t="shared" si="2"/>
        <v>1149.291</v>
      </c>
      <c r="L142" s="66">
        <f t="shared" si="3"/>
        <v>176.814</v>
      </c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</row>
    <row r="143">
      <c r="B143" s="48"/>
      <c r="C143" s="139" t="s">
        <v>214</v>
      </c>
      <c r="D143" s="161" t="s">
        <v>219</v>
      </c>
      <c r="E143" s="139">
        <v>0.06468</v>
      </c>
      <c r="F143" s="52">
        <f t="shared" si="4"/>
        <v>1.823976</v>
      </c>
      <c r="G143" s="139">
        <v>0.07117</v>
      </c>
      <c r="H143" s="56">
        <f t="shared" si="1"/>
        <v>2.006994</v>
      </c>
      <c r="I143" s="161">
        <v>600.0</v>
      </c>
      <c r="J143" s="162">
        <v>100.0</v>
      </c>
      <c r="K143" s="40">
        <f t="shared" si="2"/>
        <v>1094.3856</v>
      </c>
      <c r="L143" s="66">
        <f t="shared" si="3"/>
        <v>182.3976</v>
      </c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</row>
    <row r="144">
      <c r="B144" s="48"/>
      <c r="C144" s="139" t="s">
        <v>214</v>
      </c>
      <c r="D144" s="161" t="s">
        <v>220</v>
      </c>
      <c r="E144" s="139">
        <v>0.0968</v>
      </c>
      <c r="F144" s="52">
        <f t="shared" si="4"/>
        <v>2.72976</v>
      </c>
      <c r="G144" s="139">
        <v>0.1065</v>
      </c>
      <c r="H144" s="56">
        <f t="shared" si="1"/>
        <v>3.0033</v>
      </c>
      <c r="I144" s="161">
        <v>500.0</v>
      </c>
      <c r="J144" s="162">
        <v>100.0</v>
      </c>
      <c r="K144" s="40">
        <f t="shared" si="2"/>
        <v>1364.88</v>
      </c>
      <c r="L144" s="66">
        <f t="shared" si="3"/>
        <v>272.976</v>
      </c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</row>
    <row r="145">
      <c r="B145" s="48"/>
      <c r="C145" s="139" t="s">
        <v>214</v>
      </c>
      <c r="D145" s="161" t="s">
        <v>77</v>
      </c>
      <c r="E145" s="139">
        <v>0.07007</v>
      </c>
      <c r="F145" s="52">
        <f t="shared" si="4"/>
        <v>1.975974</v>
      </c>
      <c r="G145" s="139">
        <v>0.07711</v>
      </c>
      <c r="H145" s="56">
        <f t="shared" si="1"/>
        <v>2.174502</v>
      </c>
      <c r="I145" s="161">
        <v>600.0</v>
      </c>
      <c r="J145" s="162">
        <v>100.0</v>
      </c>
      <c r="K145" s="40">
        <f t="shared" si="2"/>
        <v>1185.5844</v>
      </c>
      <c r="L145" s="66">
        <f t="shared" si="3"/>
        <v>197.5974</v>
      </c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</row>
    <row r="146">
      <c r="B146" s="48"/>
      <c r="C146" s="139" t="s">
        <v>214</v>
      </c>
      <c r="D146" s="161" t="s">
        <v>91</v>
      </c>
      <c r="E146" s="139">
        <v>0.0858</v>
      </c>
      <c r="F146" s="52">
        <f t="shared" si="4"/>
        <v>2.41956</v>
      </c>
      <c r="G146" s="139">
        <v>0.0944</v>
      </c>
      <c r="H146" s="56">
        <f t="shared" si="1"/>
        <v>2.66208</v>
      </c>
      <c r="I146" s="161">
        <v>550.0</v>
      </c>
      <c r="J146" s="162">
        <v>100.0</v>
      </c>
      <c r="K146" s="40">
        <f t="shared" si="2"/>
        <v>1330.758</v>
      </c>
      <c r="L146" s="66">
        <f t="shared" si="3"/>
        <v>241.956</v>
      </c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</row>
    <row r="147">
      <c r="B147" s="48"/>
      <c r="C147" s="139" t="s">
        <v>214</v>
      </c>
      <c r="D147" s="161" t="s">
        <v>117</v>
      </c>
      <c r="E147" s="139">
        <v>0.0968</v>
      </c>
      <c r="F147" s="52">
        <f t="shared" si="4"/>
        <v>2.72976</v>
      </c>
      <c r="G147" s="139">
        <v>0.1065</v>
      </c>
      <c r="H147" s="56">
        <f t="shared" si="1"/>
        <v>3.0033</v>
      </c>
      <c r="I147" s="161">
        <v>400.0</v>
      </c>
      <c r="J147" s="162">
        <v>50.0</v>
      </c>
      <c r="K147" s="40">
        <f t="shared" si="2"/>
        <v>1091.904</v>
      </c>
      <c r="L147" s="66">
        <f t="shared" si="3"/>
        <v>136.488</v>
      </c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</row>
    <row r="148">
      <c r="B148" s="48"/>
      <c r="C148" s="139" t="s">
        <v>214</v>
      </c>
      <c r="D148" s="161" t="s">
        <v>118</v>
      </c>
      <c r="E148" s="139">
        <v>0.11</v>
      </c>
      <c r="F148" s="52">
        <f t="shared" si="4"/>
        <v>3.102</v>
      </c>
      <c r="G148" s="139">
        <v>0.121</v>
      </c>
      <c r="H148" s="56">
        <f t="shared" si="1"/>
        <v>3.4122</v>
      </c>
      <c r="I148" s="161">
        <v>350.0</v>
      </c>
      <c r="J148" s="162">
        <v>50.0</v>
      </c>
      <c r="K148" s="40">
        <f t="shared" si="2"/>
        <v>1085.7</v>
      </c>
      <c r="L148" s="66">
        <f t="shared" si="3"/>
        <v>155.1</v>
      </c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</row>
    <row r="149">
      <c r="B149" s="48"/>
      <c r="C149" s="139" t="s">
        <v>214</v>
      </c>
      <c r="D149" s="161" t="s">
        <v>94</v>
      </c>
      <c r="E149" s="139">
        <v>0.1375</v>
      </c>
      <c r="F149" s="52">
        <f t="shared" si="4"/>
        <v>3.8775</v>
      </c>
      <c r="G149" s="139">
        <v>0.1518</v>
      </c>
      <c r="H149" s="56">
        <f t="shared" si="1"/>
        <v>4.28076</v>
      </c>
      <c r="I149" s="161">
        <v>380.0</v>
      </c>
      <c r="J149" s="162">
        <v>50.0</v>
      </c>
      <c r="K149" s="40">
        <f t="shared" si="2"/>
        <v>1473.45</v>
      </c>
      <c r="L149" s="66">
        <f t="shared" si="3"/>
        <v>193.875</v>
      </c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</row>
    <row r="150">
      <c r="B150" s="48"/>
      <c r="C150" s="139" t="s">
        <v>214</v>
      </c>
      <c r="D150" s="193" t="s">
        <v>96</v>
      </c>
      <c r="E150" s="139">
        <v>0.1452</v>
      </c>
      <c r="F150" s="52">
        <f t="shared" si="4"/>
        <v>4.09464</v>
      </c>
      <c r="G150" s="139">
        <v>0.16</v>
      </c>
      <c r="H150" s="56">
        <f t="shared" si="1"/>
        <v>4.512</v>
      </c>
      <c r="I150" s="161">
        <v>350.0</v>
      </c>
      <c r="J150" s="162">
        <v>50.0</v>
      </c>
      <c r="K150" s="40">
        <f t="shared" si="2"/>
        <v>1433.124</v>
      </c>
      <c r="L150" s="66">
        <f t="shared" si="3"/>
        <v>204.732</v>
      </c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</row>
    <row r="151">
      <c r="B151" s="48"/>
      <c r="C151" s="139" t="s">
        <v>214</v>
      </c>
      <c r="D151" s="161" t="s">
        <v>119</v>
      </c>
      <c r="E151" s="139">
        <v>0.1705</v>
      </c>
      <c r="F151" s="52">
        <f t="shared" si="4"/>
        <v>4.8081</v>
      </c>
      <c r="G151" s="139">
        <v>0.1875</v>
      </c>
      <c r="H151" s="56">
        <f t="shared" si="1"/>
        <v>5.2875</v>
      </c>
      <c r="I151" s="161">
        <v>330.0</v>
      </c>
      <c r="J151" s="162">
        <v>50.0</v>
      </c>
      <c r="K151" s="40">
        <f t="shared" si="2"/>
        <v>1586.673</v>
      </c>
      <c r="L151" s="66">
        <f t="shared" si="3"/>
        <v>240.405</v>
      </c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</row>
    <row r="152">
      <c r="B152" s="48"/>
      <c r="C152" s="139" t="s">
        <v>214</v>
      </c>
      <c r="D152" s="161" t="s">
        <v>221</v>
      </c>
      <c r="E152" s="139">
        <v>0.2057</v>
      </c>
      <c r="F152" s="52">
        <f t="shared" si="4"/>
        <v>5.80074</v>
      </c>
      <c r="G152" s="139">
        <v>0.226</v>
      </c>
      <c r="H152" s="56">
        <f t="shared" si="1"/>
        <v>6.3732</v>
      </c>
      <c r="I152" s="161">
        <v>300.0</v>
      </c>
      <c r="J152" s="162">
        <v>50.0</v>
      </c>
      <c r="K152" s="40">
        <f t="shared" si="2"/>
        <v>1740.222</v>
      </c>
      <c r="L152" s="66">
        <f t="shared" si="3"/>
        <v>290.037</v>
      </c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</row>
    <row r="153">
      <c r="B153" s="48"/>
      <c r="C153" s="139" t="s">
        <v>214</v>
      </c>
      <c r="D153" s="161" t="s">
        <v>222</v>
      </c>
      <c r="E153" s="139">
        <v>0.2497</v>
      </c>
      <c r="F153" s="52">
        <f t="shared" si="4"/>
        <v>7.04154</v>
      </c>
      <c r="G153" s="139">
        <v>0.275</v>
      </c>
      <c r="H153" s="56">
        <f t="shared" si="1"/>
        <v>7.755</v>
      </c>
      <c r="I153" s="161">
        <v>270.0</v>
      </c>
      <c r="J153" s="162">
        <v>50.0</v>
      </c>
      <c r="K153" s="40">
        <f t="shared" si="2"/>
        <v>1901.2158</v>
      </c>
      <c r="L153" s="66">
        <f t="shared" si="3"/>
        <v>352.077</v>
      </c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</row>
    <row r="154">
      <c r="B154" s="96"/>
      <c r="C154" s="166" t="s">
        <v>214</v>
      </c>
      <c r="D154" s="165" t="s">
        <v>223</v>
      </c>
      <c r="E154" s="166">
        <v>0.2596</v>
      </c>
      <c r="F154" s="99">
        <f t="shared" si="4"/>
        <v>7.32072</v>
      </c>
      <c r="G154" s="166">
        <v>0.2855</v>
      </c>
      <c r="H154" s="100">
        <f t="shared" si="1"/>
        <v>8.0511</v>
      </c>
      <c r="I154" s="165">
        <v>250.0</v>
      </c>
      <c r="J154" s="168">
        <v>50.0</v>
      </c>
      <c r="K154" s="40">
        <f t="shared" si="2"/>
        <v>1830.18</v>
      </c>
      <c r="L154" s="66">
        <f t="shared" si="3"/>
        <v>366.036</v>
      </c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</row>
    <row r="155">
      <c r="B155" s="103" t="s">
        <v>224</v>
      </c>
      <c r="C155" s="157" t="s">
        <v>224</v>
      </c>
      <c r="D155" s="156" t="s">
        <v>28</v>
      </c>
      <c r="E155" s="157">
        <v>0.0143</v>
      </c>
      <c r="F155" s="28">
        <f t="shared" si="4"/>
        <v>0.40326</v>
      </c>
      <c r="G155" s="157">
        <v>0.01573</v>
      </c>
      <c r="H155" s="35">
        <f t="shared" si="1"/>
        <v>0.443586</v>
      </c>
      <c r="I155" s="156">
        <v>5500.0</v>
      </c>
      <c r="J155" s="158">
        <v>500.0</v>
      </c>
      <c r="K155" s="40">
        <f t="shared" si="2"/>
        <v>2217.93</v>
      </c>
      <c r="L155" s="66">
        <f t="shared" si="3"/>
        <v>201.63</v>
      </c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</row>
    <row r="156">
      <c r="B156" s="48"/>
      <c r="C156" s="139" t="s">
        <v>224</v>
      </c>
      <c r="D156" s="161" t="s">
        <v>215</v>
      </c>
      <c r="E156" s="139">
        <v>0.0209</v>
      </c>
      <c r="F156" s="52">
        <f t="shared" si="4"/>
        <v>0.58938</v>
      </c>
      <c r="G156" s="139">
        <v>0.023</v>
      </c>
      <c r="H156" s="56">
        <f t="shared" si="1"/>
        <v>0.6486</v>
      </c>
      <c r="I156" s="161">
        <v>4800.0</v>
      </c>
      <c r="J156" s="162">
        <v>300.0</v>
      </c>
      <c r="K156" s="40">
        <f t="shared" si="2"/>
        <v>2829.024</v>
      </c>
      <c r="L156" s="66">
        <f t="shared" si="3"/>
        <v>176.814</v>
      </c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</row>
    <row r="157">
      <c r="B157" s="48"/>
      <c r="C157" s="139" t="s">
        <v>224</v>
      </c>
      <c r="D157" s="161" t="s">
        <v>216</v>
      </c>
      <c r="E157" s="139">
        <v>0.034</v>
      </c>
      <c r="F157" s="52">
        <f t="shared" si="4"/>
        <v>0.9588</v>
      </c>
      <c r="G157" s="139">
        <v>0.0375</v>
      </c>
      <c r="H157" s="56">
        <f t="shared" si="1"/>
        <v>1.0575</v>
      </c>
      <c r="I157" s="161">
        <v>2000.0</v>
      </c>
      <c r="J157" s="162">
        <v>200.0</v>
      </c>
      <c r="K157" s="40">
        <f t="shared" si="2"/>
        <v>1917.6</v>
      </c>
      <c r="L157" s="66">
        <f t="shared" si="3"/>
        <v>191.76</v>
      </c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</row>
    <row r="158">
      <c r="B158" s="48"/>
      <c r="C158" s="139" t="s">
        <v>224</v>
      </c>
      <c r="D158" s="161" t="s">
        <v>217</v>
      </c>
      <c r="E158" s="139">
        <v>0.03245</v>
      </c>
      <c r="F158" s="52">
        <f t="shared" si="4"/>
        <v>0.91509</v>
      </c>
      <c r="G158" s="139">
        <v>0.0357</v>
      </c>
      <c r="H158" s="56">
        <f t="shared" si="1"/>
        <v>1.00674</v>
      </c>
      <c r="I158" s="161">
        <v>1100.0</v>
      </c>
      <c r="J158" s="162">
        <v>100.0</v>
      </c>
      <c r="K158" s="40">
        <f t="shared" si="2"/>
        <v>1006.599</v>
      </c>
      <c r="L158" s="66">
        <f t="shared" si="3"/>
        <v>91.509</v>
      </c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</row>
    <row r="159">
      <c r="B159" s="48"/>
      <c r="C159" s="139" t="s">
        <v>224</v>
      </c>
      <c r="D159" s="161" t="s">
        <v>67</v>
      </c>
      <c r="E159" s="139">
        <v>0.043</v>
      </c>
      <c r="F159" s="52">
        <f t="shared" si="4"/>
        <v>1.2126</v>
      </c>
      <c r="G159" s="139">
        <v>0.0472</v>
      </c>
      <c r="H159" s="56">
        <f t="shared" si="1"/>
        <v>1.33104</v>
      </c>
      <c r="I159" s="161">
        <v>1000.0</v>
      </c>
      <c r="J159" s="162">
        <v>100.0</v>
      </c>
      <c r="K159" s="40">
        <f t="shared" si="2"/>
        <v>1212.6</v>
      </c>
      <c r="L159" s="66">
        <f t="shared" si="3"/>
        <v>121.26</v>
      </c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</row>
    <row r="160">
      <c r="B160" s="48"/>
      <c r="C160" s="139" t="s">
        <v>224</v>
      </c>
      <c r="D160" s="161" t="s">
        <v>71</v>
      </c>
      <c r="E160" s="139">
        <v>0.0594</v>
      </c>
      <c r="F160" s="52">
        <f t="shared" si="4"/>
        <v>1.67508</v>
      </c>
      <c r="G160" s="139">
        <v>0.06535</v>
      </c>
      <c r="H160" s="56">
        <f t="shared" si="1"/>
        <v>1.84287</v>
      </c>
      <c r="I160" s="161">
        <v>550.0</v>
      </c>
      <c r="J160" s="162">
        <v>100.0</v>
      </c>
      <c r="K160" s="40">
        <f t="shared" si="2"/>
        <v>921.294</v>
      </c>
      <c r="L160" s="66">
        <f t="shared" si="3"/>
        <v>167.508</v>
      </c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</row>
    <row r="161">
      <c r="B161" s="48"/>
      <c r="C161" s="139" t="s">
        <v>224</v>
      </c>
      <c r="D161" s="161" t="s">
        <v>72</v>
      </c>
      <c r="E161" s="139">
        <v>0.088</v>
      </c>
      <c r="F161" s="52">
        <f t="shared" si="4"/>
        <v>2.4816</v>
      </c>
      <c r="G161" s="139">
        <v>0.0968</v>
      </c>
      <c r="H161" s="56">
        <f t="shared" si="1"/>
        <v>2.72976</v>
      </c>
      <c r="I161" s="161">
        <v>450.0</v>
      </c>
      <c r="J161" s="162">
        <v>100.0</v>
      </c>
      <c r="K161" s="40">
        <f t="shared" si="2"/>
        <v>1116.72</v>
      </c>
      <c r="L161" s="66">
        <f t="shared" si="3"/>
        <v>248.16</v>
      </c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</row>
    <row r="162">
      <c r="B162" s="48"/>
      <c r="C162" s="139" t="s">
        <v>224</v>
      </c>
      <c r="D162" s="161" t="s">
        <v>225</v>
      </c>
      <c r="E162" s="139">
        <v>0.1397</v>
      </c>
      <c r="F162" s="52">
        <f t="shared" si="4"/>
        <v>3.93954</v>
      </c>
      <c r="G162" s="139">
        <v>0.154</v>
      </c>
      <c r="H162" s="56">
        <f t="shared" si="1"/>
        <v>4.3428</v>
      </c>
      <c r="I162" s="161">
        <v>300.0</v>
      </c>
      <c r="J162" s="162">
        <v>50.0</v>
      </c>
      <c r="K162" s="40">
        <f t="shared" si="2"/>
        <v>1181.862</v>
      </c>
      <c r="L162" s="66">
        <f t="shared" si="3"/>
        <v>196.977</v>
      </c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</row>
    <row r="163">
      <c r="B163" s="48"/>
      <c r="C163" s="139" t="s">
        <v>224</v>
      </c>
      <c r="D163" s="161" t="s">
        <v>226</v>
      </c>
      <c r="E163" s="139">
        <v>0.1617</v>
      </c>
      <c r="F163" s="52">
        <f t="shared" si="4"/>
        <v>4.55994</v>
      </c>
      <c r="G163" s="139">
        <v>0.178</v>
      </c>
      <c r="H163" s="56">
        <f t="shared" si="1"/>
        <v>5.0196</v>
      </c>
      <c r="I163" s="161">
        <v>250.0</v>
      </c>
      <c r="J163" s="162">
        <v>50.0</v>
      </c>
      <c r="K163" s="40">
        <f t="shared" si="2"/>
        <v>1139.985</v>
      </c>
      <c r="L163" s="66">
        <f t="shared" si="3"/>
        <v>227.997</v>
      </c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</row>
    <row r="164">
      <c r="B164" s="96"/>
      <c r="C164" s="166" t="s">
        <v>224</v>
      </c>
      <c r="D164" s="165" t="s">
        <v>94</v>
      </c>
      <c r="E164" s="166">
        <v>0.2365</v>
      </c>
      <c r="F164" s="99">
        <f t="shared" si="4"/>
        <v>6.6693</v>
      </c>
      <c r="G164" s="166">
        <v>0.26</v>
      </c>
      <c r="H164" s="100">
        <f t="shared" si="1"/>
        <v>7.332</v>
      </c>
      <c r="I164" s="165">
        <v>250.0</v>
      </c>
      <c r="J164" s="168">
        <v>25.0</v>
      </c>
      <c r="K164" s="40">
        <f t="shared" si="2"/>
        <v>1667.325</v>
      </c>
      <c r="L164" s="66">
        <f t="shared" si="3"/>
        <v>166.7325</v>
      </c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</row>
    <row r="165">
      <c r="B165" s="182" t="s">
        <v>227</v>
      </c>
      <c r="C165" s="172" t="s">
        <v>227</v>
      </c>
      <c r="D165" s="156" t="s">
        <v>228</v>
      </c>
      <c r="E165" s="157">
        <v>0.0209</v>
      </c>
      <c r="F165" s="28">
        <f t="shared" si="4"/>
        <v>0.58938</v>
      </c>
      <c r="G165" s="157">
        <v>0.023</v>
      </c>
      <c r="H165" s="35">
        <f t="shared" si="1"/>
        <v>0.6486</v>
      </c>
      <c r="I165" s="156">
        <v>6000.0</v>
      </c>
      <c r="J165" s="158">
        <v>100.0</v>
      </c>
      <c r="K165" s="40">
        <f t="shared" si="2"/>
        <v>3536.28</v>
      </c>
      <c r="L165" s="66">
        <f t="shared" si="3"/>
        <v>58.938</v>
      </c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</row>
    <row r="166">
      <c r="B166" s="48"/>
      <c r="C166" s="175" t="s">
        <v>227</v>
      </c>
      <c r="D166" s="161" t="s">
        <v>215</v>
      </c>
      <c r="E166" s="139">
        <v>0.025</v>
      </c>
      <c r="F166" s="52">
        <f t="shared" si="4"/>
        <v>0.705</v>
      </c>
      <c r="G166" s="139">
        <v>0.0278</v>
      </c>
      <c r="H166" s="56">
        <f t="shared" si="1"/>
        <v>0.78396</v>
      </c>
      <c r="I166" s="161">
        <v>4000.0</v>
      </c>
      <c r="J166" s="162">
        <v>300.0</v>
      </c>
      <c r="K166" s="40">
        <f t="shared" si="2"/>
        <v>2820</v>
      </c>
      <c r="L166" s="66">
        <f t="shared" si="3"/>
        <v>211.5</v>
      </c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</row>
    <row r="167">
      <c r="B167" s="48"/>
      <c r="C167" s="175" t="s">
        <v>227</v>
      </c>
      <c r="D167" s="161" t="s">
        <v>229</v>
      </c>
      <c r="E167" s="139">
        <v>0.0275</v>
      </c>
      <c r="F167" s="52">
        <f t="shared" si="4"/>
        <v>0.7755</v>
      </c>
      <c r="G167" s="139">
        <v>0.03025</v>
      </c>
      <c r="H167" s="56">
        <f t="shared" si="1"/>
        <v>0.85305</v>
      </c>
      <c r="I167" s="161">
        <v>4000.0</v>
      </c>
      <c r="J167" s="162">
        <v>100.0</v>
      </c>
      <c r="K167" s="40">
        <f t="shared" si="2"/>
        <v>3102</v>
      </c>
      <c r="L167" s="66">
        <f t="shared" si="3"/>
        <v>77.55</v>
      </c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</row>
    <row r="168">
      <c r="B168" s="48"/>
      <c r="C168" s="175" t="s">
        <v>227</v>
      </c>
      <c r="D168" s="161" t="s">
        <v>216</v>
      </c>
      <c r="E168" s="139">
        <v>0.0385</v>
      </c>
      <c r="F168" s="52">
        <f t="shared" si="4"/>
        <v>1.0857</v>
      </c>
      <c r="G168" s="139">
        <v>0.04235</v>
      </c>
      <c r="H168" s="56">
        <f t="shared" si="1"/>
        <v>1.19427</v>
      </c>
      <c r="I168" s="161">
        <v>2000.0</v>
      </c>
      <c r="J168" s="162">
        <v>200.0</v>
      </c>
      <c r="K168" s="40">
        <f t="shared" si="2"/>
        <v>2171.4</v>
      </c>
      <c r="L168" s="66">
        <f t="shared" si="3"/>
        <v>217.14</v>
      </c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</row>
    <row r="169">
      <c r="B169" s="48"/>
      <c r="C169" s="175" t="s">
        <v>227</v>
      </c>
      <c r="D169" s="161" t="s">
        <v>217</v>
      </c>
      <c r="E169" s="139">
        <v>0.0517</v>
      </c>
      <c r="F169" s="52">
        <f t="shared" si="4"/>
        <v>1.45794</v>
      </c>
      <c r="G169" s="139">
        <v>0.057</v>
      </c>
      <c r="H169" s="56">
        <f t="shared" si="1"/>
        <v>1.6074</v>
      </c>
      <c r="I169" s="161">
        <v>1000.0</v>
      </c>
      <c r="J169" s="162">
        <v>100.0</v>
      </c>
      <c r="K169" s="40">
        <f t="shared" si="2"/>
        <v>1457.94</v>
      </c>
      <c r="L169" s="66">
        <f t="shared" si="3"/>
        <v>145.794</v>
      </c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</row>
    <row r="170">
      <c r="B170" s="48"/>
      <c r="C170" s="175" t="s">
        <v>227</v>
      </c>
      <c r="D170" s="161" t="s">
        <v>67</v>
      </c>
      <c r="E170" s="139">
        <v>0.0539</v>
      </c>
      <c r="F170" s="52">
        <f t="shared" si="4"/>
        <v>1.51998</v>
      </c>
      <c r="G170" s="139">
        <v>0.0593</v>
      </c>
      <c r="H170" s="56">
        <f t="shared" si="1"/>
        <v>1.67226</v>
      </c>
      <c r="I170" s="161">
        <v>750.0</v>
      </c>
      <c r="J170" s="162">
        <v>100.0</v>
      </c>
      <c r="K170" s="40">
        <f t="shared" si="2"/>
        <v>1139.985</v>
      </c>
      <c r="L170" s="66">
        <f t="shared" si="3"/>
        <v>151.998</v>
      </c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</row>
    <row r="171">
      <c r="B171" s="48"/>
      <c r="C171" s="175" t="s">
        <v>227</v>
      </c>
      <c r="D171" s="161" t="s">
        <v>71</v>
      </c>
      <c r="E171" s="139">
        <v>0.069</v>
      </c>
      <c r="F171" s="52">
        <f t="shared" si="4"/>
        <v>1.9458</v>
      </c>
      <c r="G171" s="139">
        <v>0.0759</v>
      </c>
      <c r="H171" s="56">
        <f t="shared" si="1"/>
        <v>2.14038</v>
      </c>
      <c r="I171" s="161">
        <v>800.0</v>
      </c>
      <c r="J171" s="162">
        <v>100.0</v>
      </c>
      <c r="K171" s="40">
        <f t="shared" si="2"/>
        <v>1556.64</v>
      </c>
      <c r="L171" s="66">
        <f t="shared" si="3"/>
        <v>194.58</v>
      </c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</row>
    <row r="172">
      <c r="B172" s="96"/>
      <c r="C172" s="179" t="s">
        <v>227</v>
      </c>
      <c r="D172" s="165" t="s">
        <v>225</v>
      </c>
      <c r="E172" s="166">
        <v>0.25</v>
      </c>
      <c r="F172" s="99">
        <f t="shared" si="4"/>
        <v>7.05</v>
      </c>
      <c r="G172" s="166">
        <v>0.278</v>
      </c>
      <c r="H172" s="100">
        <f t="shared" si="1"/>
        <v>7.8396</v>
      </c>
      <c r="I172" s="165">
        <v>300.0</v>
      </c>
      <c r="J172" s="168">
        <v>50.0</v>
      </c>
      <c r="K172" s="40">
        <f t="shared" si="2"/>
        <v>2115</v>
      </c>
      <c r="L172" s="66">
        <f t="shared" si="3"/>
        <v>352.5</v>
      </c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</row>
    <row r="173">
      <c r="A173" s="194" t="s">
        <v>230</v>
      </c>
      <c r="B173" s="154" t="s">
        <v>231</v>
      </c>
      <c r="C173" s="172" t="s">
        <v>231</v>
      </c>
      <c r="D173" s="156" t="s">
        <v>83</v>
      </c>
      <c r="E173" s="156">
        <v>0.0484</v>
      </c>
      <c r="F173" s="28">
        <f t="shared" si="4"/>
        <v>1.36488</v>
      </c>
      <c r="G173" s="156">
        <v>0.05324</v>
      </c>
      <c r="H173" s="35">
        <f t="shared" si="1"/>
        <v>1.501368</v>
      </c>
      <c r="I173" s="156">
        <v>1200.0</v>
      </c>
      <c r="J173" s="158">
        <v>150.0</v>
      </c>
      <c r="K173" s="40">
        <f t="shared" si="2"/>
        <v>1637.856</v>
      </c>
      <c r="L173" s="66">
        <f t="shared" si="3"/>
        <v>204.732</v>
      </c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</row>
    <row r="174">
      <c r="B174" s="48"/>
      <c r="C174" s="175" t="s">
        <v>231</v>
      </c>
      <c r="D174" s="161" t="s">
        <v>232</v>
      </c>
      <c r="E174" s="161">
        <v>0.0594</v>
      </c>
      <c r="F174" s="52">
        <f t="shared" si="4"/>
        <v>1.67508</v>
      </c>
      <c r="G174" s="161">
        <v>0.06534</v>
      </c>
      <c r="H174" s="56">
        <f t="shared" si="1"/>
        <v>1.842588</v>
      </c>
      <c r="I174" s="161">
        <v>600.0</v>
      </c>
      <c r="J174" s="162">
        <v>100.0</v>
      </c>
      <c r="K174" s="40">
        <f t="shared" si="2"/>
        <v>1005.048</v>
      </c>
      <c r="L174" s="66">
        <f t="shared" si="3"/>
        <v>167.508</v>
      </c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</row>
    <row r="175">
      <c r="B175" s="48"/>
      <c r="C175" s="175" t="s">
        <v>231</v>
      </c>
      <c r="D175" s="161" t="s">
        <v>233</v>
      </c>
      <c r="E175" s="161">
        <v>0.0649</v>
      </c>
      <c r="F175" s="52">
        <f t="shared" si="4"/>
        <v>1.83018</v>
      </c>
      <c r="G175" s="161">
        <v>0.0714</v>
      </c>
      <c r="H175" s="56">
        <f t="shared" si="1"/>
        <v>2.01348</v>
      </c>
      <c r="I175" s="161">
        <v>600.0</v>
      </c>
      <c r="J175" s="162">
        <v>100.0</v>
      </c>
      <c r="K175" s="40">
        <f t="shared" si="2"/>
        <v>1098.108</v>
      </c>
      <c r="L175" s="66">
        <f t="shared" si="3"/>
        <v>183.018</v>
      </c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</row>
    <row r="176">
      <c r="B176" s="48"/>
      <c r="C176" s="175" t="s">
        <v>231</v>
      </c>
      <c r="D176" s="161" t="s">
        <v>234</v>
      </c>
      <c r="E176" s="161">
        <v>0.07315</v>
      </c>
      <c r="F176" s="52">
        <f t="shared" si="4"/>
        <v>2.06283</v>
      </c>
      <c r="G176" s="161">
        <v>0.0805</v>
      </c>
      <c r="H176" s="56">
        <f t="shared" si="1"/>
        <v>2.2701</v>
      </c>
      <c r="I176" s="161">
        <v>600.0</v>
      </c>
      <c r="J176" s="162">
        <v>100.0</v>
      </c>
      <c r="K176" s="40">
        <f t="shared" si="2"/>
        <v>1237.698</v>
      </c>
      <c r="L176" s="66">
        <f t="shared" si="3"/>
        <v>206.283</v>
      </c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</row>
    <row r="177">
      <c r="B177" s="48"/>
      <c r="C177" s="175" t="s">
        <v>231</v>
      </c>
      <c r="D177" s="161" t="s">
        <v>235</v>
      </c>
      <c r="E177" s="161">
        <v>0.1078</v>
      </c>
      <c r="F177" s="52">
        <f t="shared" si="4"/>
        <v>3.03996</v>
      </c>
      <c r="G177" s="161">
        <v>0.1186</v>
      </c>
      <c r="H177" s="56">
        <f t="shared" si="1"/>
        <v>3.34452</v>
      </c>
      <c r="I177" s="161">
        <v>700.0</v>
      </c>
      <c r="J177" s="162">
        <v>80.0</v>
      </c>
      <c r="K177" s="40">
        <f t="shared" si="2"/>
        <v>2127.972</v>
      </c>
      <c r="L177" s="66">
        <f t="shared" si="3"/>
        <v>243.1968</v>
      </c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</row>
    <row r="178">
      <c r="B178" s="48"/>
      <c r="C178" s="175" t="s">
        <v>231</v>
      </c>
      <c r="D178" s="161" t="s">
        <v>236</v>
      </c>
      <c r="E178" s="161">
        <v>0.0594</v>
      </c>
      <c r="F178" s="52">
        <f t="shared" si="4"/>
        <v>1.67508</v>
      </c>
      <c r="G178" s="161">
        <v>0.06534</v>
      </c>
      <c r="H178" s="56">
        <f t="shared" si="1"/>
        <v>1.842588</v>
      </c>
      <c r="I178" s="161">
        <v>600.0</v>
      </c>
      <c r="J178" s="162">
        <v>100.0</v>
      </c>
      <c r="K178" s="40">
        <f t="shared" si="2"/>
        <v>1005.048</v>
      </c>
      <c r="L178" s="66">
        <f t="shared" si="3"/>
        <v>167.508</v>
      </c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</row>
    <row r="179">
      <c r="B179" s="48"/>
      <c r="C179" s="175" t="s">
        <v>231</v>
      </c>
      <c r="D179" s="161" t="s">
        <v>85</v>
      </c>
      <c r="E179" s="161">
        <v>0.07007</v>
      </c>
      <c r="F179" s="52">
        <f t="shared" si="4"/>
        <v>1.975974</v>
      </c>
      <c r="G179" s="161">
        <v>0.0771</v>
      </c>
      <c r="H179" s="56">
        <f t="shared" si="1"/>
        <v>2.17422</v>
      </c>
      <c r="I179" s="161">
        <v>800.0</v>
      </c>
      <c r="J179" s="162">
        <v>100.0</v>
      </c>
      <c r="K179" s="40">
        <f t="shared" si="2"/>
        <v>1580.7792</v>
      </c>
      <c r="L179" s="66">
        <f t="shared" si="3"/>
        <v>197.5974</v>
      </c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</row>
    <row r="180">
      <c r="B180" s="48"/>
      <c r="C180" s="175" t="s">
        <v>231</v>
      </c>
      <c r="D180" s="161" t="s">
        <v>237</v>
      </c>
      <c r="E180" s="161">
        <v>0.0825</v>
      </c>
      <c r="F180" s="52">
        <f t="shared" si="4"/>
        <v>2.3265</v>
      </c>
      <c r="G180" s="161">
        <v>0.09075</v>
      </c>
      <c r="H180" s="56">
        <f t="shared" si="1"/>
        <v>2.55915</v>
      </c>
      <c r="I180" s="161">
        <v>600.0</v>
      </c>
      <c r="J180" s="162">
        <v>100.0</v>
      </c>
      <c r="K180" s="40">
        <f t="shared" si="2"/>
        <v>1395.9</v>
      </c>
      <c r="L180" s="66">
        <f t="shared" si="3"/>
        <v>232.65</v>
      </c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</row>
    <row r="181">
      <c r="B181" s="48"/>
      <c r="C181" s="175" t="s">
        <v>231</v>
      </c>
      <c r="D181" s="161" t="s">
        <v>238</v>
      </c>
      <c r="E181" s="161">
        <v>0.0858</v>
      </c>
      <c r="F181" s="52">
        <f t="shared" si="4"/>
        <v>2.41956</v>
      </c>
      <c r="G181" s="161">
        <v>0.0944</v>
      </c>
      <c r="H181" s="56">
        <f t="shared" si="1"/>
        <v>2.66208</v>
      </c>
      <c r="I181" s="161">
        <v>500.0</v>
      </c>
      <c r="J181" s="162">
        <v>100.0</v>
      </c>
      <c r="K181" s="40">
        <f t="shared" si="2"/>
        <v>1209.78</v>
      </c>
      <c r="L181" s="66">
        <f t="shared" si="3"/>
        <v>241.956</v>
      </c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</row>
    <row r="182">
      <c r="B182" s="48"/>
      <c r="C182" s="175" t="s">
        <v>231</v>
      </c>
      <c r="D182" s="161" t="s">
        <v>239</v>
      </c>
      <c r="E182" s="161">
        <v>0.1078</v>
      </c>
      <c r="F182" s="52">
        <f t="shared" si="4"/>
        <v>3.03996</v>
      </c>
      <c r="G182" s="161">
        <v>0.1186</v>
      </c>
      <c r="H182" s="56">
        <f t="shared" si="1"/>
        <v>3.34452</v>
      </c>
      <c r="I182" s="161">
        <v>400.0</v>
      </c>
      <c r="J182" s="162">
        <v>50.0</v>
      </c>
      <c r="K182" s="40">
        <f t="shared" si="2"/>
        <v>1215.984</v>
      </c>
      <c r="L182" s="66">
        <f t="shared" si="3"/>
        <v>151.998</v>
      </c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</row>
    <row r="183">
      <c r="B183" s="48"/>
      <c r="C183" s="175" t="s">
        <v>231</v>
      </c>
      <c r="D183" s="161" t="s">
        <v>240</v>
      </c>
      <c r="E183" s="161">
        <v>0.1408</v>
      </c>
      <c r="F183" s="52">
        <f t="shared" si="4"/>
        <v>3.97056</v>
      </c>
      <c r="G183" s="161">
        <v>0.155</v>
      </c>
      <c r="H183" s="56">
        <f t="shared" si="1"/>
        <v>4.371</v>
      </c>
      <c r="I183" s="161">
        <v>320.0</v>
      </c>
      <c r="J183" s="162">
        <v>40.0</v>
      </c>
      <c r="K183" s="40">
        <f t="shared" si="2"/>
        <v>1270.5792</v>
      </c>
      <c r="L183" s="66">
        <f t="shared" si="3"/>
        <v>158.8224</v>
      </c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</row>
    <row r="184">
      <c r="B184" s="48"/>
      <c r="C184" s="175" t="s">
        <v>231</v>
      </c>
      <c r="D184" s="161" t="s">
        <v>241</v>
      </c>
      <c r="E184" s="161">
        <v>0.1815</v>
      </c>
      <c r="F184" s="52">
        <f t="shared" si="4"/>
        <v>5.1183</v>
      </c>
      <c r="G184" s="161">
        <v>0.2</v>
      </c>
      <c r="H184" s="56">
        <f t="shared" si="1"/>
        <v>5.64</v>
      </c>
      <c r="I184" s="161">
        <v>180.0</v>
      </c>
      <c r="J184" s="162">
        <v>35.0</v>
      </c>
      <c r="K184" s="40">
        <f t="shared" si="2"/>
        <v>921.294</v>
      </c>
      <c r="L184" s="66">
        <f t="shared" si="3"/>
        <v>179.1405</v>
      </c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</row>
    <row r="185">
      <c r="B185" s="48"/>
      <c r="C185" s="175" t="s">
        <v>231</v>
      </c>
      <c r="D185" s="161" t="s">
        <v>242</v>
      </c>
      <c r="E185" s="161">
        <v>0.2178</v>
      </c>
      <c r="F185" s="52">
        <f t="shared" si="4"/>
        <v>6.14196</v>
      </c>
      <c r="G185" s="161">
        <v>0.24</v>
      </c>
      <c r="H185" s="56">
        <f t="shared" si="1"/>
        <v>6.768</v>
      </c>
      <c r="I185" s="161">
        <v>300.0</v>
      </c>
      <c r="J185" s="162">
        <v>30.0</v>
      </c>
      <c r="K185" s="40">
        <f t="shared" si="2"/>
        <v>1842.588</v>
      </c>
      <c r="L185" s="66">
        <f t="shared" si="3"/>
        <v>184.2588</v>
      </c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</row>
    <row r="186">
      <c r="B186" s="48"/>
      <c r="C186" s="175" t="s">
        <v>231</v>
      </c>
      <c r="D186" s="161" t="s">
        <v>119</v>
      </c>
      <c r="E186" s="161">
        <v>0.264</v>
      </c>
      <c r="F186" s="52">
        <f t="shared" si="4"/>
        <v>7.4448</v>
      </c>
      <c r="G186" s="161">
        <v>0.2904</v>
      </c>
      <c r="H186" s="56">
        <f t="shared" si="1"/>
        <v>8.18928</v>
      </c>
      <c r="I186" s="161">
        <v>240.0</v>
      </c>
      <c r="J186" s="162">
        <v>30.0</v>
      </c>
      <c r="K186" s="40">
        <f t="shared" si="2"/>
        <v>1786.752</v>
      </c>
      <c r="L186" s="66">
        <f t="shared" si="3"/>
        <v>223.344</v>
      </c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</row>
    <row r="187">
      <c r="B187" s="48"/>
      <c r="C187" s="175" t="s">
        <v>231</v>
      </c>
      <c r="D187" s="161" t="s">
        <v>243</v>
      </c>
      <c r="E187" s="161">
        <v>0.3014</v>
      </c>
      <c r="F187" s="52">
        <f t="shared" si="4"/>
        <v>8.49948</v>
      </c>
      <c r="G187" s="161">
        <v>0.3194</v>
      </c>
      <c r="H187" s="56">
        <f t="shared" si="1"/>
        <v>9.00708</v>
      </c>
      <c r="I187" s="161">
        <v>200.0</v>
      </c>
      <c r="J187" s="162">
        <v>25.0</v>
      </c>
      <c r="K187" s="40">
        <f t="shared" si="2"/>
        <v>1699.896</v>
      </c>
      <c r="L187" s="66">
        <f t="shared" si="3"/>
        <v>212.487</v>
      </c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</row>
    <row r="188">
      <c r="B188" s="48"/>
      <c r="C188" s="175" t="s">
        <v>231</v>
      </c>
      <c r="D188" s="161" t="s">
        <v>244</v>
      </c>
      <c r="E188" s="161">
        <v>0.3234</v>
      </c>
      <c r="F188" s="52">
        <f t="shared" si="4"/>
        <v>9.11988</v>
      </c>
      <c r="G188" s="161">
        <v>0.356</v>
      </c>
      <c r="H188" s="56">
        <f t="shared" si="1"/>
        <v>10.0392</v>
      </c>
      <c r="I188" s="161">
        <v>160.0</v>
      </c>
      <c r="J188" s="162">
        <v>20.0</v>
      </c>
      <c r="K188" s="40">
        <f t="shared" si="2"/>
        <v>1459.1808</v>
      </c>
      <c r="L188" s="66">
        <f t="shared" si="3"/>
        <v>182.3976</v>
      </c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</row>
    <row r="189">
      <c r="B189" s="48"/>
      <c r="C189" s="175" t="s">
        <v>231</v>
      </c>
      <c r="D189" s="161" t="s">
        <v>245</v>
      </c>
      <c r="E189" s="161">
        <v>0.1287</v>
      </c>
      <c r="F189" s="52">
        <f t="shared" si="4"/>
        <v>3.62934</v>
      </c>
      <c r="G189" s="161">
        <v>0.1416</v>
      </c>
      <c r="H189" s="56">
        <f t="shared" si="1"/>
        <v>3.99312</v>
      </c>
      <c r="I189" s="161">
        <v>400.0</v>
      </c>
      <c r="J189" s="162">
        <v>50.0</v>
      </c>
      <c r="K189" s="40">
        <f t="shared" si="2"/>
        <v>1451.736</v>
      </c>
      <c r="L189" s="66">
        <f t="shared" si="3"/>
        <v>181.467</v>
      </c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</row>
    <row r="190">
      <c r="B190" s="48"/>
      <c r="C190" s="175" t="s">
        <v>231</v>
      </c>
      <c r="D190" s="161" t="s">
        <v>246</v>
      </c>
      <c r="E190" s="161">
        <v>0.1573</v>
      </c>
      <c r="F190" s="52">
        <f t="shared" si="4"/>
        <v>4.43586</v>
      </c>
      <c r="G190" s="161">
        <v>0.173</v>
      </c>
      <c r="H190" s="56">
        <f t="shared" si="1"/>
        <v>4.8786</v>
      </c>
      <c r="I190" s="161">
        <v>300.0</v>
      </c>
      <c r="J190" s="162">
        <v>50.0</v>
      </c>
      <c r="K190" s="40">
        <f t="shared" si="2"/>
        <v>1330.758</v>
      </c>
      <c r="L190" s="66">
        <f t="shared" si="3"/>
        <v>221.793</v>
      </c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</row>
    <row r="191">
      <c r="B191" s="48"/>
      <c r="C191" s="175" t="s">
        <v>231</v>
      </c>
      <c r="D191" s="161" t="s">
        <v>247</v>
      </c>
      <c r="E191" s="161">
        <v>0.1826</v>
      </c>
      <c r="F191" s="52">
        <f t="shared" si="4"/>
        <v>5.14932</v>
      </c>
      <c r="G191" s="161">
        <v>0.201</v>
      </c>
      <c r="H191" s="56">
        <f t="shared" si="1"/>
        <v>5.6682</v>
      </c>
      <c r="I191" s="161">
        <v>300.0</v>
      </c>
      <c r="J191" s="162">
        <v>30.0</v>
      </c>
      <c r="K191" s="40">
        <f t="shared" si="2"/>
        <v>1544.796</v>
      </c>
      <c r="L191" s="66">
        <f t="shared" si="3"/>
        <v>154.4796</v>
      </c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</row>
    <row r="192">
      <c r="B192" s="48"/>
      <c r="C192" s="175" t="s">
        <v>231</v>
      </c>
      <c r="D192" s="161" t="s">
        <v>248</v>
      </c>
      <c r="E192" s="161">
        <v>0.2178</v>
      </c>
      <c r="F192" s="52">
        <f t="shared" si="4"/>
        <v>6.14196</v>
      </c>
      <c r="G192" s="161">
        <v>0.239</v>
      </c>
      <c r="H192" s="56">
        <f t="shared" si="1"/>
        <v>6.7398</v>
      </c>
      <c r="I192" s="161">
        <v>180.0</v>
      </c>
      <c r="J192" s="162">
        <v>30.0</v>
      </c>
      <c r="K192" s="40">
        <f t="shared" si="2"/>
        <v>1105.5528</v>
      </c>
      <c r="L192" s="66">
        <f t="shared" si="3"/>
        <v>184.2588</v>
      </c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</row>
    <row r="193">
      <c r="B193" s="48"/>
      <c r="C193" s="175" t="s">
        <v>231</v>
      </c>
      <c r="D193" s="161" t="s">
        <v>249</v>
      </c>
      <c r="E193" s="161">
        <v>0.2156</v>
      </c>
      <c r="F193" s="52">
        <f t="shared" si="4"/>
        <v>6.07992</v>
      </c>
      <c r="G193" s="161">
        <v>0.242</v>
      </c>
      <c r="H193" s="56">
        <f t="shared" si="1"/>
        <v>6.8244</v>
      </c>
      <c r="I193" s="161">
        <v>300.0</v>
      </c>
      <c r="J193" s="162">
        <v>30.0</v>
      </c>
      <c r="K193" s="40">
        <f t="shared" si="2"/>
        <v>1823.976</v>
      </c>
      <c r="L193" s="66">
        <f t="shared" si="3"/>
        <v>182.3976</v>
      </c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</row>
    <row r="194">
      <c r="B194" s="48"/>
      <c r="C194" s="175" t="s">
        <v>231</v>
      </c>
      <c r="D194" s="161" t="s">
        <v>250</v>
      </c>
      <c r="E194" s="161">
        <v>0.2475</v>
      </c>
      <c r="F194" s="52">
        <f t="shared" si="4"/>
        <v>6.9795</v>
      </c>
      <c r="G194" s="161">
        <v>0.27</v>
      </c>
      <c r="H194" s="56">
        <f t="shared" si="1"/>
        <v>7.614</v>
      </c>
      <c r="I194" s="161">
        <v>180.0</v>
      </c>
      <c r="J194" s="162">
        <v>30.0</v>
      </c>
      <c r="K194" s="40">
        <f t="shared" si="2"/>
        <v>1256.31</v>
      </c>
      <c r="L194" s="66">
        <f t="shared" si="3"/>
        <v>209.385</v>
      </c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</row>
    <row r="195">
      <c r="B195" s="48"/>
      <c r="C195" s="175" t="s">
        <v>231</v>
      </c>
      <c r="D195" s="161" t="s">
        <v>251</v>
      </c>
      <c r="E195" s="161">
        <v>0.3146</v>
      </c>
      <c r="F195" s="52">
        <f t="shared" si="4"/>
        <v>8.87172</v>
      </c>
      <c r="G195" s="161">
        <v>0.346</v>
      </c>
      <c r="H195" s="56">
        <f t="shared" si="1"/>
        <v>9.7572</v>
      </c>
      <c r="I195" s="161">
        <v>250.0</v>
      </c>
      <c r="J195" s="162">
        <v>25.0</v>
      </c>
      <c r="K195" s="40">
        <f t="shared" si="2"/>
        <v>2217.93</v>
      </c>
      <c r="L195" s="66">
        <f t="shared" si="3"/>
        <v>221.793</v>
      </c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</row>
    <row r="196">
      <c r="B196" s="48"/>
      <c r="C196" s="175" t="s">
        <v>231</v>
      </c>
      <c r="D196" s="161" t="s">
        <v>252</v>
      </c>
      <c r="E196" s="161">
        <v>0.3014</v>
      </c>
      <c r="F196" s="52">
        <f t="shared" si="4"/>
        <v>8.49948</v>
      </c>
      <c r="G196" s="161">
        <v>0.332</v>
      </c>
      <c r="H196" s="56">
        <f t="shared" si="1"/>
        <v>9.3624</v>
      </c>
      <c r="I196" s="161">
        <v>150.0</v>
      </c>
      <c r="J196" s="162">
        <v>25.0</v>
      </c>
      <c r="K196" s="40">
        <f t="shared" si="2"/>
        <v>1274.922</v>
      </c>
      <c r="L196" s="66">
        <f t="shared" si="3"/>
        <v>212.487</v>
      </c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</row>
    <row r="197">
      <c r="B197" s="48"/>
      <c r="C197" s="175" t="s">
        <v>231</v>
      </c>
      <c r="D197" s="161" t="s">
        <v>253</v>
      </c>
      <c r="E197" s="161">
        <v>0.385</v>
      </c>
      <c r="F197" s="52">
        <f t="shared" si="4"/>
        <v>10.857</v>
      </c>
      <c r="G197" s="161">
        <v>0.423</v>
      </c>
      <c r="H197" s="56">
        <f t="shared" si="1"/>
        <v>11.9286</v>
      </c>
      <c r="I197" s="161">
        <v>150.0</v>
      </c>
      <c r="J197" s="162">
        <v>25.0</v>
      </c>
      <c r="K197" s="40">
        <f t="shared" si="2"/>
        <v>1628.55</v>
      </c>
      <c r="L197" s="66">
        <f t="shared" si="3"/>
        <v>271.425</v>
      </c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</row>
    <row r="198">
      <c r="B198" s="48"/>
      <c r="C198" s="175" t="s">
        <v>231</v>
      </c>
      <c r="D198" s="161" t="s">
        <v>254</v>
      </c>
      <c r="E198" s="161">
        <v>0.3993</v>
      </c>
      <c r="F198" s="52">
        <f t="shared" si="4"/>
        <v>11.26026</v>
      </c>
      <c r="G198" s="161">
        <v>0.439</v>
      </c>
      <c r="H198" s="56">
        <f t="shared" si="1"/>
        <v>12.3798</v>
      </c>
      <c r="I198" s="161">
        <v>120.0</v>
      </c>
      <c r="J198" s="162">
        <v>20.0</v>
      </c>
      <c r="K198" s="40">
        <f t="shared" si="2"/>
        <v>1351.2312</v>
      </c>
      <c r="L198" s="66">
        <f t="shared" si="3"/>
        <v>225.2052</v>
      </c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</row>
    <row r="199">
      <c r="B199" s="48"/>
      <c r="C199" s="175" t="s">
        <v>231</v>
      </c>
      <c r="D199" s="161" t="s">
        <v>255</v>
      </c>
      <c r="E199" s="161">
        <v>0.539</v>
      </c>
      <c r="F199" s="52">
        <f t="shared" si="4"/>
        <v>15.1998</v>
      </c>
      <c r="G199" s="161">
        <v>0.593</v>
      </c>
      <c r="H199" s="56">
        <f t="shared" si="1"/>
        <v>16.7226</v>
      </c>
      <c r="I199" s="161">
        <v>80.0</v>
      </c>
      <c r="J199" s="162">
        <v>20.0</v>
      </c>
      <c r="K199" s="40">
        <f t="shared" si="2"/>
        <v>1215.984</v>
      </c>
      <c r="L199" s="66">
        <f t="shared" si="3"/>
        <v>303.996</v>
      </c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</row>
    <row r="200">
      <c r="B200" s="48"/>
      <c r="C200" s="175" t="s">
        <v>231</v>
      </c>
      <c r="D200" s="161" t="s">
        <v>102</v>
      </c>
      <c r="E200" s="161">
        <v>0.1936</v>
      </c>
      <c r="F200" s="52">
        <f t="shared" si="4"/>
        <v>5.45952</v>
      </c>
      <c r="G200" s="161">
        <v>0.213</v>
      </c>
      <c r="H200" s="56">
        <f t="shared" si="1"/>
        <v>6.0066</v>
      </c>
      <c r="I200" s="161">
        <v>240.0</v>
      </c>
      <c r="J200" s="162">
        <v>50.0</v>
      </c>
      <c r="K200" s="40">
        <f t="shared" si="2"/>
        <v>1310.2848</v>
      </c>
      <c r="L200" s="66">
        <f t="shared" si="3"/>
        <v>272.976</v>
      </c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</row>
    <row r="201">
      <c r="B201" s="48"/>
      <c r="C201" s="175" t="s">
        <v>231</v>
      </c>
      <c r="D201" s="161" t="s">
        <v>256</v>
      </c>
      <c r="E201" s="161">
        <v>0.3234</v>
      </c>
      <c r="F201" s="52">
        <f t="shared" si="4"/>
        <v>9.11988</v>
      </c>
      <c r="G201" s="161">
        <v>0.356</v>
      </c>
      <c r="H201" s="56">
        <f t="shared" si="1"/>
        <v>10.0392</v>
      </c>
      <c r="I201" s="161">
        <v>200.0</v>
      </c>
      <c r="J201" s="162">
        <v>25.0</v>
      </c>
      <c r="K201" s="40">
        <f t="shared" si="2"/>
        <v>1823.976</v>
      </c>
      <c r="L201" s="66">
        <f t="shared" si="3"/>
        <v>227.997</v>
      </c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</row>
    <row r="202">
      <c r="B202" s="48"/>
      <c r="C202" s="175" t="s">
        <v>231</v>
      </c>
      <c r="D202" s="161" t="s">
        <v>257</v>
      </c>
      <c r="E202" s="161">
        <v>0.363</v>
      </c>
      <c r="F202" s="52">
        <f t="shared" si="4"/>
        <v>10.2366</v>
      </c>
      <c r="G202" s="161">
        <v>0.3993</v>
      </c>
      <c r="H202" s="56">
        <f t="shared" si="1"/>
        <v>11.26026</v>
      </c>
      <c r="I202" s="161">
        <v>100.0</v>
      </c>
      <c r="J202" s="162">
        <v>25.0</v>
      </c>
      <c r="K202" s="40">
        <f t="shared" si="2"/>
        <v>1023.66</v>
      </c>
      <c r="L202" s="66">
        <f t="shared" si="3"/>
        <v>255.915</v>
      </c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</row>
    <row r="203">
      <c r="B203" s="48"/>
      <c r="C203" s="175" t="s">
        <v>231</v>
      </c>
      <c r="D203" s="161" t="s">
        <v>258</v>
      </c>
      <c r="E203" s="161">
        <v>0.4312</v>
      </c>
      <c r="F203" s="52">
        <f t="shared" si="4"/>
        <v>12.15984</v>
      </c>
      <c r="G203" s="161">
        <v>0.4743</v>
      </c>
      <c r="H203" s="56">
        <f t="shared" si="1"/>
        <v>13.37526</v>
      </c>
      <c r="I203" s="161">
        <v>100.0</v>
      </c>
      <c r="J203" s="162">
        <v>20.0</v>
      </c>
      <c r="K203" s="40">
        <f t="shared" si="2"/>
        <v>1215.984</v>
      </c>
      <c r="L203" s="66">
        <f t="shared" si="3"/>
        <v>243.1968</v>
      </c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</row>
    <row r="204">
      <c r="B204" s="48"/>
      <c r="C204" s="175" t="s">
        <v>231</v>
      </c>
      <c r="D204" s="161" t="s">
        <v>259</v>
      </c>
      <c r="E204" s="161">
        <v>0.605</v>
      </c>
      <c r="F204" s="52">
        <f t="shared" si="4"/>
        <v>17.061</v>
      </c>
      <c r="G204" s="161">
        <v>0.6655</v>
      </c>
      <c r="H204" s="56">
        <f t="shared" si="1"/>
        <v>18.7671</v>
      </c>
      <c r="I204" s="161">
        <v>100.0</v>
      </c>
      <c r="J204" s="162">
        <v>20.0</v>
      </c>
      <c r="K204" s="40">
        <f t="shared" si="2"/>
        <v>1706.1</v>
      </c>
      <c r="L204" s="66">
        <f t="shared" si="3"/>
        <v>341.22</v>
      </c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</row>
    <row r="205">
      <c r="B205" s="48"/>
      <c r="C205" s="175" t="s">
        <v>231</v>
      </c>
      <c r="D205" s="161" t="s">
        <v>260</v>
      </c>
      <c r="E205" s="161">
        <v>0.275</v>
      </c>
      <c r="F205" s="52">
        <f t="shared" si="4"/>
        <v>7.755</v>
      </c>
      <c r="G205" s="161">
        <v>0.3025</v>
      </c>
      <c r="H205" s="56">
        <f t="shared" si="1"/>
        <v>8.5305</v>
      </c>
      <c r="I205" s="161">
        <v>250.0</v>
      </c>
      <c r="J205" s="162">
        <v>25.0</v>
      </c>
      <c r="K205" s="40">
        <f t="shared" si="2"/>
        <v>1938.75</v>
      </c>
      <c r="L205" s="66">
        <f t="shared" si="3"/>
        <v>193.875</v>
      </c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</row>
    <row r="206">
      <c r="B206" s="48"/>
      <c r="C206" s="175" t="s">
        <v>231</v>
      </c>
      <c r="D206" s="161" t="s">
        <v>261</v>
      </c>
      <c r="E206" s="161">
        <v>0.286</v>
      </c>
      <c r="F206" s="52">
        <f t="shared" si="4"/>
        <v>8.0652</v>
      </c>
      <c r="G206" s="161">
        <v>0.3146</v>
      </c>
      <c r="H206" s="56">
        <f t="shared" si="1"/>
        <v>8.87172</v>
      </c>
      <c r="I206" s="161">
        <v>200.0</v>
      </c>
      <c r="J206" s="162">
        <v>20.0</v>
      </c>
      <c r="K206" s="40">
        <f t="shared" si="2"/>
        <v>1613.04</v>
      </c>
      <c r="L206" s="66">
        <f t="shared" si="3"/>
        <v>161.304</v>
      </c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</row>
    <row r="207">
      <c r="B207" s="48"/>
      <c r="C207" s="175" t="s">
        <v>231</v>
      </c>
      <c r="D207" s="161" t="s">
        <v>262</v>
      </c>
      <c r="E207" s="161">
        <v>0.319</v>
      </c>
      <c r="F207" s="52">
        <f t="shared" si="4"/>
        <v>8.9958</v>
      </c>
      <c r="G207" s="161">
        <v>0.3509</v>
      </c>
      <c r="H207" s="56">
        <f t="shared" si="1"/>
        <v>9.89538</v>
      </c>
      <c r="I207" s="161">
        <v>150.0</v>
      </c>
      <c r="J207" s="162">
        <v>15.0</v>
      </c>
      <c r="K207" s="40">
        <f t="shared" si="2"/>
        <v>1349.37</v>
      </c>
      <c r="L207" s="66">
        <f t="shared" si="3"/>
        <v>134.937</v>
      </c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</row>
    <row r="208">
      <c r="B208" s="48"/>
      <c r="C208" s="175" t="s">
        <v>231</v>
      </c>
      <c r="D208" s="161" t="s">
        <v>263</v>
      </c>
      <c r="E208" s="161">
        <v>0.4125</v>
      </c>
      <c r="F208" s="52">
        <f t="shared" si="4"/>
        <v>11.6325</v>
      </c>
      <c r="G208" s="161">
        <v>0.454</v>
      </c>
      <c r="H208" s="56">
        <f t="shared" si="1"/>
        <v>12.8028</v>
      </c>
      <c r="I208" s="161">
        <v>100.0</v>
      </c>
      <c r="J208" s="162">
        <v>25.0</v>
      </c>
      <c r="K208" s="40">
        <f t="shared" si="2"/>
        <v>1163.25</v>
      </c>
      <c r="L208" s="66">
        <f t="shared" si="3"/>
        <v>290.8125</v>
      </c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</row>
    <row r="209">
      <c r="B209" s="48"/>
      <c r="C209" s="175" t="s">
        <v>231</v>
      </c>
      <c r="D209" s="161" t="s">
        <v>264</v>
      </c>
      <c r="E209" s="161">
        <v>0.44</v>
      </c>
      <c r="F209" s="52">
        <f t="shared" si="4"/>
        <v>12.408</v>
      </c>
      <c r="G209" s="161">
        <v>0.484</v>
      </c>
      <c r="H209" s="56">
        <f t="shared" si="1"/>
        <v>13.6488</v>
      </c>
      <c r="I209" s="161">
        <v>100.0</v>
      </c>
      <c r="J209" s="162">
        <v>20.0</v>
      </c>
      <c r="K209" s="40">
        <f t="shared" si="2"/>
        <v>1240.8</v>
      </c>
      <c r="L209" s="66">
        <f t="shared" si="3"/>
        <v>248.16</v>
      </c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</row>
    <row r="210">
      <c r="B210" s="48"/>
      <c r="C210" s="175" t="s">
        <v>231</v>
      </c>
      <c r="D210" s="161" t="s">
        <v>265</v>
      </c>
      <c r="E210" s="161">
        <v>0.66</v>
      </c>
      <c r="F210" s="52">
        <f t="shared" si="4"/>
        <v>18.612</v>
      </c>
      <c r="G210" s="161">
        <v>0.726</v>
      </c>
      <c r="H210" s="56">
        <f t="shared" si="1"/>
        <v>20.4732</v>
      </c>
      <c r="I210" s="161">
        <v>90.0</v>
      </c>
      <c r="J210" s="162">
        <v>15.0</v>
      </c>
      <c r="K210" s="40">
        <f t="shared" si="2"/>
        <v>1675.08</v>
      </c>
      <c r="L210" s="66">
        <f t="shared" si="3"/>
        <v>279.18</v>
      </c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</row>
    <row r="211">
      <c r="B211" s="48"/>
      <c r="C211" s="175" t="s">
        <v>231</v>
      </c>
      <c r="D211" s="161" t="s">
        <v>266</v>
      </c>
      <c r="E211" s="161">
        <v>0.77</v>
      </c>
      <c r="F211" s="52">
        <f t="shared" si="4"/>
        <v>21.714</v>
      </c>
      <c r="G211" s="161">
        <v>0.847</v>
      </c>
      <c r="H211" s="56">
        <f t="shared" si="1"/>
        <v>23.8854</v>
      </c>
      <c r="I211" s="161">
        <v>60.0</v>
      </c>
      <c r="J211" s="162">
        <v>10.0</v>
      </c>
      <c r="K211" s="40">
        <f t="shared" si="2"/>
        <v>1302.84</v>
      </c>
      <c r="L211" s="66">
        <f t="shared" si="3"/>
        <v>217.14</v>
      </c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</row>
    <row r="212">
      <c r="B212" s="96"/>
      <c r="C212" s="179" t="s">
        <v>231</v>
      </c>
      <c r="D212" s="165" t="s">
        <v>267</v>
      </c>
      <c r="E212" s="165">
        <v>0.88</v>
      </c>
      <c r="F212" s="99">
        <f t="shared" si="4"/>
        <v>24.816</v>
      </c>
      <c r="G212" s="165">
        <v>0.968</v>
      </c>
      <c r="H212" s="100">
        <f t="shared" si="1"/>
        <v>27.2976</v>
      </c>
      <c r="I212" s="165">
        <v>80.0</v>
      </c>
      <c r="J212" s="168">
        <v>10.0</v>
      </c>
      <c r="K212" s="40">
        <f t="shared" si="2"/>
        <v>1985.28</v>
      </c>
      <c r="L212" s="66">
        <f t="shared" si="3"/>
        <v>248.16</v>
      </c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</row>
    <row r="213">
      <c r="B213" s="154" t="s">
        <v>268</v>
      </c>
      <c r="C213" s="172" t="s">
        <v>268</v>
      </c>
      <c r="D213" s="156" t="s">
        <v>269</v>
      </c>
      <c r="E213" s="156">
        <v>0.055</v>
      </c>
      <c r="F213" s="28">
        <f t="shared" si="4"/>
        <v>1.551</v>
      </c>
      <c r="G213" s="156">
        <v>0.06</v>
      </c>
      <c r="H213" s="35">
        <f t="shared" si="1"/>
        <v>1.692</v>
      </c>
      <c r="I213" s="156">
        <v>600.0</v>
      </c>
      <c r="J213" s="158">
        <v>100.0</v>
      </c>
      <c r="K213" s="40">
        <f t="shared" si="2"/>
        <v>930.6</v>
      </c>
      <c r="L213" s="66">
        <f t="shared" si="3"/>
        <v>155.1</v>
      </c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</row>
    <row r="214">
      <c r="B214" s="48"/>
      <c r="C214" s="175" t="s">
        <v>268</v>
      </c>
      <c r="D214" s="161" t="s">
        <v>270</v>
      </c>
      <c r="E214" s="161">
        <v>0.0825</v>
      </c>
      <c r="F214" s="52">
        <f t="shared" si="4"/>
        <v>2.3265</v>
      </c>
      <c r="G214" s="161">
        <v>0.091</v>
      </c>
      <c r="H214" s="56">
        <f t="shared" si="1"/>
        <v>2.5662</v>
      </c>
      <c r="I214" s="161">
        <v>600.0</v>
      </c>
      <c r="J214" s="162">
        <v>100.0</v>
      </c>
      <c r="K214" s="40">
        <f t="shared" si="2"/>
        <v>1395.9</v>
      </c>
      <c r="L214" s="66">
        <f t="shared" si="3"/>
        <v>232.65</v>
      </c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</row>
    <row r="215">
      <c r="B215" s="48"/>
      <c r="C215" s="175" t="s">
        <v>268</v>
      </c>
      <c r="D215" s="161" t="s">
        <v>271</v>
      </c>
      <c r="E215" s="161">
        <v>0.0935</v>
      </c>
      <c r="F215" s="52">
        <f t="shared" si="4"/>
        <v>2.6367</v>
      </c>
      <c r="G215" s="161">
        <v>0.103</v>
      </c>
      <c r="H215" s="56">
        <f t="shared" si="1"/>
        <v>2.9046</v>
      </c>
      <c r="I215" s="161">
        <v>400.0</v>
      </c>
      <c r="J215" s="162">
        <v>100.0</v>
      </c>
      <c r="K215" s="40">
        <f t="shared" si="2"/>
        <v>1054.68</v>
      </c>
      <c r="L215" s="66">
        <f t="shared" si="3"/>
        <v>263.67</v>
      </c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</row>
    <row r="216">
      <c r="B216" s="48"/>
      <c r="C216" s="175" t="s">
        <v>268</v>
      </c>
      <c r="D216" s="161" t="s">
        <v>272</v>
      </c>
      <c r="E216" s="161">
        <v>0.088</v>
      </c>
      <c r="F216" s="52">
        <f t="shared" si="4"/>
        <v>2.4816</v>
      </c>
      <c r="G216" s="161">
        <v>0.097</v>
      </c>
      <c r="H216" s="56">
        <f t="shared" si="1"/>
        <v>2.7354</v>
      </c>
      <c r="I216" s="161">
        <v>400.0</v>
      </c>
      <c r="J216" s="162">
        <v>100.0</v>
      </c>
      <c r="K216" s="40">
        <f t="shared" si="2"/>
        <v>992.64</v>
      </c>
      <c r="L216" s="66">
        <f t="shared" si="3"/>
        <v>248.16</v>
      </c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</row>
    <row r="217">
      <c r="B217" s="48"/>
      <c r="C217" s="175" t="s">
        <v>268</v>
      </c>
      <c r="D217" s="161" t="s">
        <v>273</v>
      </c>
      <c r="E217" s="161">
        <v>0.121</v>
      </c>
      <c r="F217" s="52">
        <f t="shared" si="4"/>
        <v>3.4122</v>
      </c>
      <c r="G217" s="161">
        <v>0.133</v>
      </c>
      <c r="H217" s="56">
        <f t="shared" si="1"/>
        <v>3.7506</v>
      </c>
      <c r="I217" s="161">
        <v>400.0</v>
      </c>
      <c r="J217" s="162">
        <v>100.0</v>
      </c>
      <c r="K217" s="40">
        <f t="shared" si="2"/>
        <v>1364.88</v>
      </c>
      <c r="L217" s="66">
        <f t="shared" si="3"/>
        <v>341.22</v>
      </c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</row>
    <row r="218">
      <c r="B218" s="48"/>
      <c r="C218" s="175" t="s">
        <v>268</v>
      </c>
      <c r="D218" s="161" t="s">
        <v>274</v>
      </c>
      <c r="E218" s="161">
        <v>0.11</v>
      </c>
      <c r="F218" s="52">
        <f t="shared" si="4"/>
        <v>3.102</v>
      </c>
      <c r="G218" s="161">
        <v>0.121</v>
      </c>
      <c r="H218" s="56">
        <f t="shared" si="1"/>
        <v>3.4122</v>
      </c>
      <c r="I218" s="161">
        <v>400.0</v>
      </c>
      <c r="J218" s="162">
        <v>50.0</v>
      </c>
      <c r="K218" s="40">
        <f t="shared" si="2"/>
        <v>1240.8</v>
      </c>
      <c r="L218" s="66">
        <f t="shared" si="3"/>
        <v>155.1</v>
      </c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</row>
    <row r="219">
      <c r="B219" s="96"/>
      <c r="C219" s="179" t="s">
        <v>268</v>
      </c>
      <c r="D219" s="165" t="s">
        <v>275</v>
      </c>
      <c r="E219" s="165">
        <v>0.132</v>
      </c>
      <c r="F219" s="99">
        <f t="shared" si="4"/>
        <v>3.7224</v>
      </c>
      <c r="G219" s="165">
        <v>0.145</v>
      </c>
      <c r="H219" s="100">
        <f t="shared" si="1"/>
        <v>4.089</v>
      </c>
      <c r="I219" s="165">
        <v>400.0</v>
      </c>
      <c r="J219" s="168">
        <v>50.0</v>
      </c>
      <c r="K219" s="40">
        <f t="shared" si="2"/>
        <v>1488.96</v>
      </c>
      <c r="L219" s="66">
        <f t="shared" si="3"/>
        <v>186.12</v>
      </c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</row>
    <row r="220">
      <c r="B220" s="154" t="s">
        <v>276</v>
      </c>
      <c r="C220" s="195" t="s">
        <v>277</v>
      </c>
      <c r="D220" s="156" t="s">
        <v>278</v>
      </c>
      <c r="E220" s="156">
        <v>0.12</v>
      </c>
      <c r="F220" s="28">
        <f t="shared" si="4"/>
        <v>3.384</v>
      </c>
      <c r="G220" s="156">
        <v>0.132</v>
      </c>
      <c r="H220" s="35">
        <f t="shared" si="1"/>
        <v>3.7224</v>
      </c>
      <c r="I220" s="156">
        <v>720.0</v>
      </c>
      <c r="J220" s="196">
        <v>90.0</v>
      </c>
      <c r="K220" s="40">
        <f t="shared" si="2"/>
        <v>2436.48</v>
      </c>
      <c r="L220" s="66">
        <f t="shared" si="3"/>
        <v>304.56</v>
      </c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</row>
    <row r="221">
      <c r="B221" s="48"/>
      <c r="C221" s="197" t="s">
        <v>277</v>
      </c>
      <c r="D221" s="161" t="s">
        <v>279</v>
      </c>
      <c r="E221" s="161">
        <v>0.22</v>
      </c>
      <c r="F221" s="52">
        <f t="shared" si="4"/>
        <v>6.204</v>
      </c>
      <c r="G221" s="161">
        <v>0.242</v>
      </c>
      <c r="H221" s="56">
        <f t="shared" si="1"/>
        <v>6.8244</v>
      </c>
      <c r="I221" s="161">
        <v>400.0</v>
      </c>
      <c r="J221" s="198">
        <v>50.0</v>
      </c>
      <c r="K221" s="40">
        <f t="shared" si="2"/>
        <v>2481.6</v>
      </c>
      <c r="L221" s="66">
        <f t="shared" si="3"/>
        <v>310.2</v>
      </c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</row>
    <row r="222">
      <c r="B222" s="48"/>
      <c r="C222" s="197" t="s">
        <v>277</v>
      </c>
      <c r="D222" s="161" t="s">
        <v>225</v>
      </c>
      <c r="E222" s="161">
        <v>0.265</v>
      </c>
      <c r="F222" s="52">
        <f t="shared" si="4"/>
        <v>7.473</v>
      </c>
      <c r="G222" s="161">
        <v>0.2915</v>
      </c>
      <c r="H222" s="56">
        <f t="shared" si="1"/>
        <v>8.2203</v>
      </c>
      <c r="I222" s="161">
        <v>300.0</v>
      </c>
      <c r="J222" s="198">
        <v>30.0</v>
      </c>
      <c r="K222" s="40">
        <f t="shared" si="2"/>
        <v>2241.9</v>
      </c>
      <c r="L222" s="66">
        <f t="shared" si="3"/>
        <v>224.19</v>
      </c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</row>
    <row r="223">
      <c r="B223" s="48"/>
      <c r="C223" s="197" t="s">
        <v>277</v>
      </c>
      <c r="D223" s="161" t="s">
        <v>241</v>
      </c>
      <c r="E223" s="161">
        <v>0.38</v>
      </c>
      <c r="F223" s="52">
        <f t="shared" si="4"/>
        <v>10.716</v>
      </c>
      <c r="G223" s="161">
        <v>0.418</v>
      </c>
      <c r="H223" s="56">
        <f t="shared" si="1"/>
        <v>11.7876</v>
      </c>
      <c r="I223" s="161">
        <v>180.0</v>
      </c>
      <c r="J223" s="198">
        <v>30.0</v>
      </c>
      <c r="K223" s="40">
        <f t="shared" si="2"/>
        <v>1928.88</v>
      </c>
      <c r="L223" s="66">
        <f t="shared" si="3"/>
        <v>321.48</v>
      </c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</row>
    <row r="224">
      <c r="B224" s="48"/>
      <c r="C224" s="197" t="s">
        <v>277</v>
      </c>
      <c r="D224" s="175" t="s">
        <v>87</v>
      </c>
      <c r="E224" s="161">
        <v>0.44</v>
      </c>
      <c r="F224" s="52">
        <f t="shared" si="4"/>
        <v>12.408</v>
      </c>
      <c r="G224" s="161">
        <v>0.484</v>
      </c>
      <c r="H224" s="56">
        <f t="shared" si="1"/>
        <v>13.6488</v>
      </c>
      <c r="I224" s="161">
        <v>180.0</v>
      </c>
      <c r="J224" s="198">
        <v>30.0</v>
      </c>
      <c r="K224" s="40">
        <f t="shared" si="2"/>
        <v>2233.44</v>
      </c>
      <c r="L224" s="66">
        <f t="shared" si="3"/>
        <v>372.24</v>
      </c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</row>
    <row r="225">
      <c r="B225" s="48"/>
      <c r="C225" s="175" t="s">
        <v>280</v>
      </c>
      <c r="D225" s="161" t="s">
        <v>278</v>
      </c>
      <c r="E225" s="161">
        <v>0.12</v>
      </c>
      <c r="F225" s="52">
        <f t="shared" si="4"/>
        <v>3.384</v>
      </c>
      <c r="G225" s="161">
        <v>0.132</v>
      </c>
      <c r="H225" s="56">
        <f t="shared" si="1"/>
        <v>3.7224</v>
      </c>
      <c r="I225" s="161">
        <v>720.0</v>
      </c>
      <c r="J225" s="198">
        <v>90.0</v>
      </c>
      <c r="K225" s="40">
        <f t="shared" si="2"/>
        <v>2436.48</v>
      </c>
      <c r="L225" s="66">
        <f t="shared" si="3"/>
        <v>304.56</v>
      </c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</row>
    <row r="226">
      <c r="B226" s="48"/>
      <c r="C226" s="175" t="s">
        <v>280</v>
      </c>
      <c r="D226" s="161" t="s">
        <v>279</v>
      </c>
      <c r="E226" s="161">
        <v>0.22</v>
      </c>
      <c r="F226" s="52">
        <f t="shared" si="4"/>
        <v>6.204</v>
      </c>
      <c r="G226" s="161">
        <v>0.242</v>
      </c>
      <c r="H226" s="56">
        <f t="shared" si="1"/>
        <v>6.8244</v>
      </c>
      <c r="I226" s="161">
        <v>400.0</v>
      </c>
      <c r="J226" s="198">
        <v>50.0</v>
      </c>
      <c r="K226" s="40">
        <f t="shared" si="2"/>
        <v>2481.6</v>
      </c>
      <c r="L226" s="66">
        <f t="shared" si="3"/>
        <v>310.2</v>
      </c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</row>
    <row r="227">
      <c r="B227" s="48"/>
      <c r="C227" s="175" t="s">
        <v>280</v>
      </c>
      <c r="D227" s="161" t="s">
        <v>225</v>
      </c>
      <c r="E227" s="161">
        <v>0.265</v>
      </c>
      <c r="F227" s="52">
        <f t="shared" si="4"/>
        <v>7.473</v>
      </c>
      <c r="G227" s="161">
        <v>0.2915</v>
      </c>
      <c r="H227" s="56">
        <f t="shared" si="1"/>
        <v>8.2203</v>
      </c>
      <c r="I227" s="161">
        <v>300.0</v>
      </c>
      <c r="J227" s="198">
        <v>30.0</v>
      </c>
      <c r="K227" s="40">
        <f t="shared" si="2"/>
        <v>2241.9</v>
      </c>
      <c r="L227" s="66">
        <f t="shared" si="3"/>
        <v>224.19</v>
      </c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</row>
    <row r="228">
      <c r="B228" s="48"/>
      <c r="C228" s="175" t="s">
        <v>280</v>
      </c>
      <c r="D228" s="161" t="s">
        <v>241</v>
      </c>
      <c r="E228" s="161">
        <v>0.38</v>
      </c>
      <c r="F228" s="52">
        <f t="shared" si="4"/>
        <v>10.716</v>
      </c>
      <c r="G228" s="161">
        <v>0.418</v>
      </c>
      <c r="H228" s="56">
        <f t="shared" si="1"/>
        <v>11.7876</v>
      </c>
      <c r="I228" s="161">
        <v>180.0</v>
      </c>
      <c r="J228" s="198">
        <v>30.0</v>
      </c>
      <c r="K228" s="40">
        <f t="shared" si="2"/>
        <v>1928.88</v>
      </c>
      <c r="L228" s="66">
        <f t="shared" si="3"/>
        <v>321.48</v>
      </c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</row>
    <row r="229">
      <c r="B229" s="48"/>
      <c r="C229" s="175" t="s">
        <v>280</v>
      </c>
      <c r="D229" s="161" t="s">
        <v>281</v>
      </c>
      <c r="E229" s="161">
        <v>0.35</v>
      </c>
      <c r="F229" s="52">
        <f t="shared" si="4"/>
        <v>9.87</v>
      </c>
      <c r="G229" s="161">
        <v>0.385</v>
      </c>
      <c r="H229" s="56">
        <f t="shared" si="1"/>
        <v>10.857</v>
      </c>
      <c r="I229" s="161">
        <v>180.0</v>
      </c>
      <c r="J229" s="198">
        <v>30.0</v>
      </c>
      <c r="K229" s="40">
        <f t="shared" si="2"/>
        <v>1776.6</v>
      </c>
      <c r="L229" s="66">
        <f t="shared" si="3"/>
        <v>296.1</v>
      </c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</row>
    <row r="230">
      <c r="B230" s="48"/>
      <c r="C230" s="175" t="s">
        <v>280</v>
      </c>
      <c r="D230" s="161" t="s">
        <v>282</v>
      </c>
      <c r="E230" s="161">
        <v>0.44</v>
      </c>
      <c r="F230" s="52">
        <f t="shared" si="4"/>
        <v>12.408</v>
      </c>
      <c r="G230" s="161">
        <v>0.484</v>
      </c>
      <c r="H230" s="56">
        <f t="shared" si="1"/>
        <v>13.6488</v>
      </c>
      <c r="I230" s="161">
        <v>180.0</v>
      </c>
      <c r="J230" s="198">
        <v>30.0</v>
      </c>
      <c r="K230" s="40">
        <f t="shared" si="2"/>
        <v>2233.44</v>
      </c>
      <c r="L230" s="66">
        <f t="shared" si="3"/>
        <v>372.24</v>
      </c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</row>
    <row r="231">
      <c r="B231" s="48"/>
      <c r="C231" s="175" t="s">
        <v>280</v>
      </c>
      <c r="D231" s="161" t="s">
        <v>251</v>
      </c>
      <c r="E231" s="161">
        <v>0.6</v>
      </c>
      <c r="F231" s="52">
        <f t="shared" si="4"/>
        <v>16.92</v>
      </c>
      <c r="G231" s="161">
        <v>0.66</v>
      </c>
      <c r="H231" s="56">
        <f t="shared" si="1"/>
        <v>18.612</v>
      </c>
      <c r="I231" s="161">
        <v>160.0</v>
      </c>
      <c r="J231" s="198">
        <v>30.0</v>
      </c>
      <c r="K231" s="40">
        <f t="shared" si="2"/>
        <v>2707.2</v>
      </c>
      <c r="L231" s="66">
        <f t="shared" si="3"/>
        <v>507.6</v>
      </c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</row>
    <row r="232">
      <c r="B232" s="48"/>
      <c r="C232" s="175" t="s">
        <v>280</v>
      </c>
      <c r="D232" s="161" t="s">
        <v>283</v>
      </c>
      <c r="E232" s="161">
        <v>0.54</v>
      </c>
      <c r="F232" s="52">
        <f t="shared" si="4"/>
        <v>15.228</v>
      </c>
      <c r="G232" s="161">
        <v>0.594</v>
      </c>
      <c r="H232" s="56">
        <f t="shared" si="1"/>
        <v>16.7508</v>
      </c>
      <c r="I232" s="161">
        <v>125.0</v>
      </c>
      <c r="J232" s="198">
        <v>10.0</v>
      </c>
      <c r="K232" s="40">
        <f t="shared" si="2"/>
        <v>1903.5</v>
      </c>
      <c r="L232" s="66">
        <f t="shared" si="3"/>
        <v>152.28</v>
      </c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</row>
    <row r="233">
      <c r="B233" s="48"/>
      <c r="C233" s="175" t="s">
        <v>284</v>
      </c>
      <c r="D233" s="161" t="s">
        <v>281</v>
      </c>
      <c r="E233" s="161">
        <v>0.37</v>
      </c>
      <c r="F233" s="52">
        <f t="shared" si="4"/>
        <v>10.434</v>
      </c>
      <c r="G233" s="161">
        <v>0.407</v>
      </c>
      <c r="H233" s="56">
        <f t="shared" si="1"/>
        <v>11.4774</v>
      </c>
      <c r="I233" s="161">
        <v>180.0</v>
      </c>
      <c r="J233" s="198">
        <v>30.0</v>
      </c>
      <c r="K233" s="40">
        <f t="shared" si="2"/>
        <v>1878.12</v>
      </c>
      <c r="L233" s="66">
        <f t="shared" si="3"/>
        <v>313.02</v>
      </c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</row>
    <row r="234">
      <c r="B234" s="48"/>
      <c r="C234" s="175" t="s">
        <v>284</v>
      </c>
      <c r="D234" s="161" t="s">
        <v>282</v>
      </c>
      <c r="E234" s="161">
        <v>0.45</v>
      </c>
      <c r="F234" s="52">
        <f t="shared" si="4"/>
        <v>12.69</v>
      </c>
      <c r="G234" s="161">
        <v>0.495</v>
      </c>
      <c r="H234" s="56">
        <f t="shared" si="1"/>
        <v>13.959</v>
      </c>
      <c r="I234" s="161">
        <v>180.0</v>
      </c>
      <c r="J234" s="198">
        <v>30.0</v>
      </c>
      <c r="K234" s="40">
        <f t="shared" si="2"/>
        <v>2284.2</v>
      </c>
      <c r="L234" s="66">
        <f t="shared" si="3"/>
        <v>380.7</v>
      </c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</row>
    <row r="235">
      <c r="B235" s="96"/>
      <c r="C235" s="179" t="s">
        <v>284</v>
      </c>
      <c r="D235" s="165" t="s">
        <v>251</v>
      </c>
      <c r="E235" s="165">
        <v>0.62</v>
      </c>
      <c r="F235" s="99">
        <f t="shared" si="4"/>
        <v>17.484</v>
      </c>
      <c r="G235" s="165">
        <v>0.682</v>
      </c>
      <c r="H235" s="100">
        <f t="shared" si="1"/>
        <v>19.2324</v>
      </c>
      <c r="I235" s="165">
        <v>160.0</v>
      </c>
      <c r="J235" s="180">
        <v>30.0</v>
      </c>
      <c r="K235" s="40">
        <f t="shared" si="2"/>
        <v>2797.44</v>
      </c>
      <c r="L235" s="66">
        <f t="shared" si="3"/>
        <v>524.52</v>
      </c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</row>
    <row r="236" ht="47.25" customHeight="1">
      <c r="B236" s="154" t="s">
        <v>285</v>
      </c>
      <c r="C236" s="172" t="s">
        <v>286</v>
      </c>
      <c r="D236" s="156" t="s">
        <v>287</v>
      </c>
      <c r="E236" s="156">
        <v>0.5</v>
      </c>
      <c r="F236" s="28">
        <f t="shared" si="4"/>
        <v>14.1</v>
      </c>
      <c r="G236" s="156">
        <v>0.55</v>
      </c>
      <c r="H236" s="35">
        <f t="shared" si="1"/>
        <v>15.51</v>
      </c>
      <c r="I236" s="156">
        <v>180.0</v>
      </c>
      <c r="J236" s="158">
        <v>30.0</v>
      </c>
      <c r="K236" s="40">
        <f t="shared" si="2"/>
        <v>2538</v>
      </c>
      <c r="L236" s="66">
        <f t="shared" si="3"/>
        <v>423</v>
      </c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</row>
    <row r="237" ht="47.25" customHeight="1">
      <c r="B237" s="96"/>
      <c r="C237" s="179" t="s">
        <v>286</v>
      </c>
      <c r="D237" s="165" t="s">
        <v>288</v>
      </c>
      <c r="E237" s="165">
        <v>0.75</v>
      </c>
      <c r="F237" s="99">
        <f t="shared" si="4"/>
        <v>21.15</v>
      </c>
      <c r="G237" s="165">
        <v>0.8</v>
      </c>
      <c r="H237" s="100">
        <f t="shared" si="1"/>
        <v>22.56</v>
      </c>
      <c r="I237" s="165">
        <v>180.0</v>
      </c>
      <c r="J237" s="168">
        <v>30.0</v>
      </c>
      <c r="K237" s="40">
        <f t="shared" si="2"/>
        <v>3807</v>
      </c>
      <c r="L237" s="66">
        <f t="shared" si="3"/>
        <v>634.5</v>
      </c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</row>
    <row r="238" ht="92.25" customHeight="1">
      <c r="B238" s="199" t="s">
        <v>289</v>
      </c>
      <c r="C238" s="200" t="s">
        <v>289</v>
      </c>
      <c r="D238" s="200" t="s">
        <v>65</v>
      </c>
      <c r="E238" s="200">
        <v>0.033</v>
      </c>
      <c r="F238" s="201">
        <f t="shared" si="4"/>
        <v>0.9306</v>
      </c>
      <c r="G238" s="200">
        <v>0.0363</v>
      </c>
      <c r="H238" s="202">
        <f t="shared" si="1"/>
        <v>1.02366</v>
      </c>
      <c r="I238" s="200">
        <v>2000.0</v>
      </c>
      <c r="J238" s="203">
        <v>100.0</v>
      </c>
      <c r="K238" s="40">
        <f t="shared" si="2"/>
        <v>1861.2</v>
      </c>
      <c r="L238" s="66">
        <f t="shared" si="3"/>
        <v>93.06</v>
      </c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</row>
    <row r="239" ht="93.0" customHeight="1">
      <c r="B239" s="199" t="s">
        <v>290</v>
      </c>
      <c r="C239" s="200" t="s">
        <v>290</v>
      </c>
      <c r="D239" s="200" t="s">
        <v>291</v>
      </c>
      <c r="E239" s="200">
        <v>0.05</v>
      </c>
      <c r="F239" s="201">
        <f t="shared" si="4"/>
        <v>1.41</v>
      </c>
      <c r="G239" s="200">
        <v>0.06</v>
      </c>
      <c r="H239" s="202">
        <f t="shared" si="1"/>
        <v>1.692</v>
      </c>
      <c r="I239" s="200">
        <v>400.0</v>
      </c>
      <c r="J239" s="203">
        <v>10.0</v>
      </c>
      <c r="K239" s="40">
        <f t="shared" si="2"/>
        <v>564</v>
      </c>
      <c r="L239" s="66">
        <f t="shared" si="3"/>
        <v>14.1</v>
      </c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</row>
    <row r="240">
      <c r="A240" s="194" t="s">
        <v>292</v>
      </c>
      <c r="B240" s="154" t="s">
        <v>293</v>
      </c>
      <c r="C240" s="172" t="s">
        <v>293</v>
      </c>
      <c r="D240" s="156" t="s">
        <v>294</v>
      </c>
      <c r="E240" s="156">
        <v>0.03</v>
      </c>
      <c r="F240" s="28">
        <f t="shared" si="4"/>
        <v>0.846</v>
      </c>
      <c r="G240" s="156">
        <v>0.035</v>
      </c>
      <c r="H240" s="35">
        <f t="shared" si="1"/>
        <v>0.987</v>
      </c>
      <c r="I240" s="156">
        <v>2000.0</v>
      </c>
      <c r="J240" s="158">
        <v>200.0</v>
      </c>
      <c r="K240" s="40">
        <f t="shared" si="2"/>
        <v>1692</v>
      </c>
      <c r="L240" s="66">
        <f t="shared" si="3"/>
        <v>169.2</v>
      </c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</row>
    <row r="241">
      <c r="B241" s="48"/>
      <c r="C241" s="175" t="s">
        <v>293</v>
      </c>
      <c r="D241" s="161" t="s">
        <v>295</v>
      </c>
      <c r="E241" s="161">
        <v>0.035</v>
      </c>
      <c r="F241" s="52">
        <f t="shared" si="4"/>
        <v>0.987</v>
      </c>
      <c r="G241" s="161">
        <v>0.04</v>
      </c>
      <c r="H241" s="56">
        <f t="shared" si="1"/>
        <v>1.128</v>
      </c>
      <c r="I241" s="161">
        <v>2000.0</v>
      </c>
      <c r="J241" s="162">
        <v>200.0</v>
      </c>
      <c r="K241" s="40">
        <f t="shared" si="2"/>
        <v>1974</v>
      </c>
      <c r="L241" s="66">
        <f t="shared" si="3"/>
        <v>197.4</v>
      </c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</row>
    <row r="242">
      <c r="B242" s="48"/>
      <c r="C242" s="175" t="s">
        <v>293</v>
      </c>
      <c r="D242" s="161" t="s">
        <v>296</v>
      </c>
      <c r="E242" s="161">
        <v>0.055</v>
      </c>
      <c r="F242" s="52">
        <f t="shared" si="4"/>
        <v>1.551</v>
      </c>
      <c r="G242" s="161">
        <v>0.06</v>
      </c>
      <c r="H242" s="56">
        <f t="shared" si="1"/>
        <v>1.692</v>
      </c>
      <c r="I242" s="161">
        <v>1000.0</v>
      </c>
      <c r="J242" s="162">
        <v>100.0</v>
      </c>
      <c r="K242" s="40">
        <f t="shared" si="2"/>
        <v>1551</v>
      </c>
      <c r="L242" s="66">
        <f t="shared" si="3"/>
        <v>155.1</v>
      </c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</row>
    <row r="243">
      <c r="B243" s="48"/>
      <c r="C243" s="175" t="s">
        <v>293</v>
      </c>
      <c r="D243" s="161" t="s">
        <v>297</v>
      </c>
      <c r="E243" s="161">
        <v>0.07</v>
      </c>
      <c r="F243" s="52">
        <f t="shared" si="4"/>
        <v>1.974</v>
      </c>
      <c r="G243" s="161">
        <v>0.075</v>
      </c>
      <c r="H243" s="56">
        <f t="shared" si="1"/>
        <v>2.115</v>
      </c>
      <c r="I243" s="161">
        <v>800.0</v>
      </c>
      <c r="J243" s="162">
        <v>100.0</v>
      </c>
      <c r="K243" s="40">
        <f t="shared" si="2"/>
        <v>1579.2</v>
      </c>
      <c r="L243" s="66">
        <f t="shared" si="3"/>
        <v>197.4</v>
      </c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</row>
    <row r="244">
      <c r="B244" s="96"/>
      <c r="C244" s="179" t="s">
        <v>293</v>
      </c>
      <c r="D244" s="165" t="s">
        <v>298</v>
      </c>
      <c r="E244" s="165">
        <v>0.06</v>
      </c>
      <c r="F244" s="99">
        <f t="shared" si="4"/>
        <v>1.692</v>
      </c>
      <c r="G244" s="165">
        <v>0.065</v>
      </c>
      <c r="H244" s="100">
        <f t="shared" si="1"/>
        <v>1.833</v>
      </c>
      <c r="I244" s="165">
        <v>1000.0</v>
      </c>
      <c r="J244" s="168">
        <v>100.0</v>
      </c>
      <c r="K244" s="40">
        <f t="shared" si="2"/>
        <v>1692</v>
      </c>
      <c r="L244" s="66">
        <f t="shared" si="3"/>
        <v>169.2</v>
      </c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</row>
    <row r="245" ht="29.25" customHeight="1">
      <c r="B245" s="154" t="s">
        <v>299</v>
      </c>
      <c r="C245" s="172" t="s">
        <v>300</v>
      </c>
      <c r="D245" s="172" t="s">
        <v>301</v>
      </c>
      <c r="E245" s="172">
        <v>0.11</v>
      </c>
      <c r="F245" s="28">
        <f t="shared" si="4"/>
        <v>3.102</v>
      </c>
      <c r="G245" s="172">
        <v>0.121</v>
      </c>
      <c r="H245" s="35">
        <f t="shared" si="1"/>
        <v>3.4122</v>
      </c>
      <c r="I245" s="172">
        <v>500.0</v>
      </c>
      <c r="J245" s="196">
        <v>50.0</v>
      </c>
      <c r="K245" s="40">
        <f t="shared" si="2"/>
        <v>1551</v>
      </c>
      <c r="L245" s="66">
        <f t="shared" si="3"/>
        <v>155.1</v>
      </c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</row>
    <row r="246" ht="29.25" customHeight="1">
      <c r="B246" s="48"/>
      <c r="C246" s="175" t="s">
        <v>302</v>
      </c>
      <c r="D246" s="161" t="s">
        <v>303</v>
      </c>
      <c r="E246" s="175">
        <v>0.085</v>
      </c>
      <c r="F246" s="52">
        <f t="shared" si="4"/>
        <v>2.397</v>
      </c>
      <c r="G246" s="175">
        <v>0.094</v>
      </c>
      <c r="H246" s="56">
        <f t="shared" si="1"/>
        <v>2.6508</v>
      </c>
      <c r="I246" s="175">
        <v>1000.0</v>
      </c>
      <c r="J246" s="198">
        <v>100.0</v>
      </c>
      <c r="K246" s="40">
        <f t="shared" si="2"/>
        <v>2397</v>
      </c>
      <c r="L246" s="66">
        <f t="shared" si="3"/>
        <v>239.7</v>
      </c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</row>
    <row r="247" ht="29.25" customHeight="1">
      <c r="B247" s="48"/>
      <c r="C247" s="175" t="s">
        <v>302</v>
      </c>
      <c r="D247" s="161" t="s">
        <v>301</v>
      </c>
      <c r="E247" s="175">
        <v>0.11</v>
      </c>
      <c r="F247" s="52">
        <f t="shared" si="4"/>
        <v>3.102</v>
      </c>
      <c r="G247" s="175">
        <v>0.121</v>
      </c>
      <c r="H247" s="56">
        <f t="shared" si="1"/>
        <v>3.4122</v>
      </c>
      <c r="I247" s="175">
        <v>500.0</v>
      </c>
      <c r="J247" s="198">
        <v>50.0</v>
      </c>
      <c r="K247" s="40">
        <f t="shared" si="2"/>
        <v>1551</v>
      </c>
      <c r="L247" s="66">
        <f t="shared" si="3"/>
        <v>155.1</v>
      </c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</row>
    <row r="248" ht="29.25" customHeight="1">
      <c r="B248" s="48"/>
      <c r="C248" s="175" t="s">
        <v>304</v>
      </c>
      <c r="D248" s="161" t="s">
        <v>303</v>
      </c>
      <c r="E248" s="175">
        <v>0.085</v>
      </c>
      <c r="F248" s="52">
        <f t="shared" si="4"/>
        <v>2.397</v>
      </c>
      <c r="G248" s="175">
        <v>0.094</v>
      </c>
      <c r="H248" s="56">
        <f t="shared" si="1"/>
        <v>2.6508</v>
      </c>
      <c r="I248" s="175">
        <v>1000.0</v>
      </c>
      <c r="J248" s="198">
        <v>100.0</v>
      </c>
      <c r="K248" s="40">
        <f t="shared" si="2"/>
        <v>2397</v>
      </c>
      <c r="L248" s="66">
        <f t="shared" si="3"/>
        <v>239.7</v>
      </c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</row>
    <row r="249" ht="29.25" customHeight="1">
      <c r="B249" s="96"/>
      <c r="C249" s="179" t="s">
        <v>304</v>
      </c>
      <c r="D249" s="165" t="s">
        <v>301</v>
      </c>
      <c r="E249" s="179">
        <v>0.11</v>
      </c>
      <c r="F249" s="99">
        <f t="shared" si="4"/>
        <v>3.102</v>
      </c>
      <c r="G249" s="179">
        <v>0.121</v>
      </c>
      <c r="H249" s="100">
        <f t="shared" si="1"/>
        <v>3.4122</v>
      </c>
      <c r="I249" s="179">
        <v>500.0</v>
      </c>
      <c r="J249" s="180">
        <v>50.0</v>
      </c>
      <c r="K249" s="40">
        <f t="shared" si="2"/>
        <v>1551</v>
      </c>
      <c r="L249" s="66">
        <f t="shared" si="3"/>
        <v>155.1</v>
      </c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</row>
    <row r="250" ht="15.75" customHeight="1">
      <c r="A250" s="194" t="s">
        <v>305</v>
      </c>
      <c r="B250" s="182" t="s">
        <v>306</v>
      </c>
      <c r="C250" s="172" t="s">
        <v>306</v>
      </c>
      <c r="D250" s="204" t="s">
        <v>307</v>
      </c>
      <c r="E250" s="156">
        <v>0.0263</v>
      </c>
      <c r="F250" s="28">
        <f t="shared" si="4"/>
        <v>0.74166</v>
      </c>
      <c r="G250" s="156">
        <v>0.029</v>
      </c>
      <c r="H250" s="35">
        <f t="shared" si="1"/>
        <v>0.8178</v>
      </c>
      <c r="I250" s="156">
        <v>1950.0</v>
      </c>
      <c r="J250" s="158">
        <v>100.0</v>
      </c>
      <c r="K250" s="40">
        <f t="shared" si="2"/>
        <v>1446.237</v>
      </c>
      <c r="L250" s="66">
        <f t="shared" si="3"/>
        <v>74.166</v>
      </c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</row>
    <row r="251" ht="15.75" customHeight="1">
      <c r="B251" s="48"/>
      <c r="C251" s="175" t="s">
        <v>306</v>
      </c>
      <c r="D251" s="205" t="s">
        <v>308</v>
      </c>
      <c r="E251" s="161">
        <v>0.04235</v>
      </c>
      <c r="F251" s="52">
        <f t="shared" si="4"/>
        <v>1.19427</v>
      </c>
      <c r="G251" s="161">
        <v>0.0465</v>
      </c>
      <c r="H251" s="56">
        <f t="shared" si="1"/>
        <v>1.3113</v>
      </c>
      <c r="I251" s="161">
        <v>1550.0</v>
      </c>
      <c r="J251" s="162">
        <v>100.0</v>
      </c>
      <c r="K251" s="40">
        <f t="shared" si="2"/>
        <v>1851.1185</v>
      </c>
      <c r="L251" s="66">
        <f t="shared" si="3"/>
        <v>119.427</v>
      </c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</row>
    <row r="252" ht="15.75" customHeight="1">
      <c r="B252" s="48"/>
      <c r="C252" s="175" t="s">
        <v>306</v>
      </c>
      <c r="D252" s="205" t="s">
        <v>309</v>
      </c>
      <c r="E252" s="161">
        <v>0.05445</v>
      </c>
      <c r="F252" s="52">
        <f t="shared" si="4"/>
        <v>1.53549</v>
      </c>
      <c r="G252" s="161">
        <v>0.06</v>
      </c>
      <c r="H252" s="56">
        <f t="shared" si="1"/>
        <v>1.692</v>
      </c>
      <c r="I252" s="161">
        <v>1300.0</v>
      </c>
      <c r="J252" s="162">
        <v>100.0</v>
      </c>
      <c r="K252" s="40">
        <f t="shared" si="2"/>
        <v>1996.137</v>
      </c>
      <c r="L252" s="66">
        <f t="shared" si="3"/>
        <v>153.549</v>
      </c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</row>
    <row r="253" ht="15.75" customHeight="1">
      <c r="B253" s="48"/>
      <c r="C253" s="175" t="s">
        <v>306</v>
      </c>
      <c r="D253" s="205" t="s">
        <v>310</v>
      </c>
      <c r="E253" s="161">
        <v>0.06292</v>
      </c>
      <c r="F253" s="52">
        <f t="shared" si="4"/>
        <v>1.774344</v>
      </c>
      <c r="G253" s="161">
        <v>0.0693</v>
      </c>
      <c r="H253" s="56">
        <f t="shared" si="1"/>
        <v>1.95426</v>
      </c>
      <c r="I253" s="161">
        <v>1085.0</v>
      </c>
      <c r="J253" s="162">
        <v>100.0</v>
      </c>
      <c r="K253" s="40">
        <f t="shared" si="2"/>
        <v>1925.16324</v>
      </c>
      <c r="L253" s="66">
        <f t="shared" si="3"/>
        <v>177.4344</v>
      </c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</row>
    <row r="254" ht="15.75" customHeight="1">
      <c r="B254" s="48"/>
      <c r="C254" s="175" t="s">
        <v>306</v>
      </c>
      <c r="D254" s="205" t="s">
        <v>311</v>
      </c>
      <c r="E254" s="161">
        <v>0.0847</v>
      </c>
      <c r="F254" s="52">
        <f t="shared" si="4"/>
        <v>2.38854</v>
      </c>
      <c r="G254" s="161">
        <v>0.093</v>
      </c>
      <c r="H254" s="56">
        <f t="shared" si="1"/>
        <v>2.6226</v>
      </c>
      <c r="I254" s="161">
        <v>780.0</v>
      </c>
      <c r="J254" s="162">
        <v>100.0</v>
      </c>
      <c r="K254" s="40">
        <f t="shared" si="2"/>
        <v>1863.0612</v>
      </c>
      <c r="L254" s="66">
        <f t="shared" si="3"/>
        <v>238.854</v>
      </c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</row>
    <row r="255" ht="15.75" customHeight="1">
      <c r="B255" s="96"/>
      <c r="C255" s="179" t="s">
        <v>306</v>
      </c>
      <c r="D255" s="206" t="s">
        <v>312</v>
      </c>
      <c r="E255" s="165">
        <v>0.0968</v>
      </c>
      <c r="F255" s="99">
        <f t="shared" si="4"/>
        <v>2.72976</v>
      </c>
      <c r="G255" s="165">
        <v>0.1067</v>
      </c>
      <c r="H255" s="100">
        <f t="shared" si="1"/>
        <v>3.00894</v>
      </c>
      <c r="I255" s="165">
        <v>500.0</v>
      </c>
      <c r="J255" s="168">
        <v>100.0</v>
      </c>
      <c r="K255" s="40">
        <f t="shared" si="2"/>
        <v>1364.88</v>
      </c>
      <c r="L255" s="66">
        <f t="shared" si="3"/>
        <v>272.976</v>
      </c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</row>
    <row r="256">
      <c r="B256" s="182" t="s">
        <v>313</v>
      </c>
      <c r="C256" s="207" t="s">
        <v>314</v>
      </c>
      <c r="D256" s="204" t="s">
        <v>66</v>
      </c>
      <c r="E256" s="156">
        <v>0.019</v>
      </c>
      <c r="F256" s="28">
        <f t="shared" si="4"/>
        <v>0.5358</v>
      </c>
      <c r="G256" s="156">
        <v>0.021</v>
      </c>
      <c r="H256" s="35">
        <f t="shared" si="1"/>
        <v>0.5922</v>
      </c>
      <c r="I256" s="156">
        <v>2500.0</v>
      </c>
      <c r="J256" s="158">
        <v>200.0</v>
      </c>
      <c r="K256" s="40">
        <f t="shared" si="2"/>
        <v>1339.5</v>
      </c>
      <c r="L256" s="66">
        <f t="shared" si="3"/>
        <v>107.16</v>
      </c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</row>
    <row r="257">
      <c r="B257" s="48"/>
      <c r="C257" s="208" t="s">
        <v>314</v>
      </c>
      <c r="D257" s="205" t="s">
        <v>70</v>
      </c>
      <c r="E257" s="161">
        <v>0.038</v>
      </c>
      <c r="F257" s="52">
        <f t="shared" si="4"/>
        <v>1.0716</v>
      </c>
      <c r="G257" s="161">
        <v>0.042</v>
      </c>
      <c r="H257" s="56">
        <f t="shared" si="1"/>
        <v>1.1844</v>
      </c>
      <c r="I257" s="161">
        <v>1500.0</v>
      </c>
      <c r="J257" s="162">
        <v>200.0</v>
      </c>
      <c r="K257" s="40">
        <f t="shared" si="2"/>
        <v>1607.4</v>
      </c>
      <c r="L257" s="66">
        <f t="shared" si="3"/>
        <v>214.32</v>
      </c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</row>
    <row r="258">
      <c r="B258" s="48"/>
      <c r="C258" s="208" t="s">
        <v>314</v>
      </c>
      <c r="D258" s="205" t="s">
        <v>71</v>
      </c>
      <c r="E258" s="161">
        <v>0.036</v>
      </c>
      <c r="F258" s="52">
        <f t="shared" si="4"/>
        <v>1.0152</v>
      </c>
      <c r="G258" s="161">
        <v>0.04</v>
      </c>
      <c r="H258" s="56">
        <f t="shared" si="1"/>
        <v>1.128</v>
      </c>
      <c r="I258" s="161">
        <v>1370.0</v>
      </c>
      <c r="J258" s="162">
        <v>200.0</v>
      </c>
      <c r="K258" s="40">
        <f t="shared" si="2"/>
        <v>1390.824</v>
      </c>
      <c r="L258" s="66">
        <f t="shared" si="3"/>
        <v>203.04</v>
      </c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</row>
    <row r="259">
      <c r="B259" s="48"/>
      <c r="C259" s="208" t="s">
        <v>314</v>
      </c>
      <c r="D259" s="205" t="s">
        <v>72</v>
      </c>
      <c r="E259" s="161">
        <v>0.047</v>
      </c>
      <c r="F259" s="52">
        <f t="shared" si="4"/>
        <v>1.3254</v>
      </c>
      <c r="G259" s="161">
        <v>0.052</v>
      </c>
      <c r="H259" s="56">
        <f t="shared" si="1"/>
        <v>1.4664</v>
      </c>
      <c r="I259" s="161">
        <v>1050.0</v>
      </c>
      <c r="J259" s="162">
        <v>200.0</v>
      </c>
      <c r="K259" s="40">
        <f t="shared" si="2"/>
        <v>1391.67</v>
      </c>
      <c r="L259" s="66">
        <f t="shared" si="3"/>
        <v>265.08</v>
      </c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</row>
    <row r="260">
      <c r="B260" s="48"/>
      <c r="C260" s="208" t="s">
        <v>314</v>
      </c>
      <c r="D260" s="205" t="s">
        <v>73</v>
      </c>
      <c r="E260" s="161">
        <v>0.063</v>
      </c>
      <c r="F260" s="52">
        <f t="shared" si="4"/>
        <v>1.7766</v>
      </c>
      <c r="G260" s="161">
        <v>0.0693</v>
      </c>
      <c r="H260" s="56">
        <f t="shared" si="1"/>
        <v>1.95426</v>
      </c>
      <c r="I260" s="161">
        <v>833.0</v>
      </c>
      <c r="J260" s="162">
        <v>200.0</v>
      </c>
      <c r="K260" s="40">
        <f t="shared" si="2"/>
        <v>1479.9078</v>
      </c>
      <c r="L260" s="66">
        <f t="shared" si="3"/>
        <v>355.32</v>
      </c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</row>
    <row r="261">
      <c r="B261" s="48"/>
      <c r="C261" s="208" t="s">
        <v>314</v>
      </c>
      <c r="D261" s="205" t="s">
        <v>74</v>
      </c>
      <c r="E261" s="161">
        <v>0.0735</v>
      </c>
      <c r="F261" s="52">
        <f t="shared" si="4"/>
        <v>2.0727</v>
      </c>
      <c r="G261" s="161">
        <v>0.081</v>
      </c>
      <c r="H261" s="56">
        <f t="shared" si="1"/>
        <v>2.2842</v>
      </c>
      <c r="I261" s="161">
        <v>715.0</v>
      </c>
      <c r="J261" s="162">
        <v>100.0</v>
      </c>
      <c r="K261" s="40">
        <f t="shared" si="2"/>
        <v>1481.9805</v>
      </c>
      <c r="L261" s="66">
        <f t="shared" si="3"/>
        <v>207.27</v>
      </c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</row>
    <row r="262">
      <c r="B262" s="48"/>
      <c r="C262" s="208" t="s">
        <v>314</v>
      </c>
      <c r="D262" s="205" t="s">
        <v>75</v>
      </c>
      <c r="E262" s="161">
        <v>0.089</v>
      </c>
      <c r="F262" s="52">
        <f t="shared" si="4"/>
        <v>2.5098</v>
      </c>
      <c r="G262" s="161">
        <v>0.098</v>
      </c>
      <c r="H262" s="56">
        <f t="shared" si="1"/>
        <v>2.7636</v>
      </c>
      <c r="I262" s="161">
        <v>605.0</v>
      </c>
      <c r="J262" s="162">
        <v>100.0</v>
      </c>
      <c r="K262" s="40">
        <f t="shared" si="2"/>
        <v>1518.429</v>
      </c>
      <c r="L262" s="66">
        <f t="shared" si="3"/>
        <v>250.98</v>
      </c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</row>
    <row r="263">
      <c r="B263" s="48"/>
      <c r="C263" s="208" t="s">
        <v>314</v>
      </c>
      <c r="D263" s="205" t="s">
        <v>91</v>
      </c>
      <c r="E263" s="161">
        <v>0.082</v>
      </c>
      <c r="F263" s="52">
        <f t="shared" si="4"/>
        <v>2.3124</v>
      </c>
      <c r="G263" s="161">
        <v>0.0902</v>
      </c>
      <c r="H263" s="56">
        <f t="shared" si="1"/>
        <v>2.54364</v>
      </c>
      <c r="I263" s="161">
        <v>680.0</v>
      </c>
      <c r="J263" s="162">
        <v>100.0</v>
      </c>
      <c r="K263" s="40">
        <f t="shared" si="2"/>
        <v>1572.432</v>
      </c>
      <c r="L263" s="66">
        <f t="shared" si="3"/>
        <v>231.24</v>
      </c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</row>
    <row r="264">
      <c r="B264" s="48"/>
      <c r="C264" s="208" t="s">
        <v>314</v>
      </c>
      <c r="D264" s="205" t="s">
        <v>117</v>
      </c>
      <c r="E264" s="161">
        <v>0.1</v>
      </c>
      <c r="F264" s="52">
        <f t="shared" si="4"/>
        <v>2.82</v>
      </c>
      <c r="G264" s="161">
        <v>0.11</v>
      </c>
      <c r="H264" s="56">
        <f t="shared" si="1"/>
        <v>3.102</v>
      </c>
      <c r="I264" s="161">
        <v>550.0</v>
      </c>
      <c r="J264" s="162">
        <v>100.0</v>
      </c>
      <c r="K264" s="40">
        <f t="shared" si="2"/>
        <v>1551</v>
      </c>
      <c r="L264" s="66">
        <f t="shared" si="3"/>
        <v>282</v>
      </c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</row>
    <row r="265">
      <c r="B265" s="48"/>
      <c r="C265" s="208" t="s">
        <v>314</v>
      </c>
      <c r="D265" s="205" t="s">
        <v>118</v>
      </c>
      <c r="E265" s="161">
        <v>0.124</v>
      </c>
      <c r="F265" s="52">
        <f t="shared" si="4"/>
        <v>3.4968</v>
      </c>
      <c r="G265" s="161">
        <v>0.136</v>
      </c>
      <c r="H265" s="56">
        <f t="shared" si="1"/>
        <v>3.8352</v>
      </c>
      <c r="I265" s="161">
        <v>450.0</v>
      </c>
      <c r="J265" s="162">
        <v>50.0</v>
      </c>
      <c r="K265" s="40">
        <f t="shared" si="2"/>
        <v>1573.56</v>
      </c>
      <c r="L265" s="66">
        <f t="shared" si="3"/>
        <v>174.84</v>
      </c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</row>
    <row r="266">
      <c r="B266" s="96"/>
      <c r="C266" s="209" t="s">
        <v>314</v>
      </c>
      <c r="D266" s="206" t="s">
        <v>94</v>
      </c>
      <c r="E266" s="165">
        <v>0.14</v>
      </c>
      <c r="F266" s="99">
        <f t="shared" si="4"/>
        <v>3.948</v>
      </c>
      <c r="G266" s="165">
        <v>0.154</v>
      </c>
      <c r="H266" s="100">
        <f t="shared" si="1"/>
        <v>4.3428</v>
      </c>
      <c r="I266" s="165">
        <v>300.0</v>
      </c>
      <c r="J266" s="168">
        <v>50.0</v>
      </c>
      <c r="K266" s="40">
        <f t="shared" si="2"/>
        <v>1184.4</v>
      </c>
      <c r="L266" s="66">
        <f t="shared" si="3"/>
        <v>197.4</v>
      </c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</row>
    <row r="267" ht="22.5" customHeight="1">
      <c r="A267" s="194" t="s">
        <v>315</v>
      </c>
      <c r="B267" s="210" t="s">
        <v>316</v>
      </c>
      <c r="C267" s="211" t="s">
        <v>317</v>
      </c>
      <c r="D267" s="156" t="s">
        <v>318</v>
      </c>
      <c r="E267" s="156">
        <v>0.015</v>
      </c>
      <c r="F267" s="28">
        <f t="shared" si="4"/>
        <v>0.423</v>
      </c>
      <c r="G267" s="156">
        <v>0.017</v>
      </c>
      <c r="H267" s="35">
        <f t="shared" si="1"/>
        <v>0.4794</v>
      </c>
      <c r="I267" s="156">
        <v>8000.0</v>
      </c>
      <c r="J267" s="158">
        <v>200.0</v>
      </c>
      <c r="K267" s="40">
        <f t="shared" si="2"/>
        <v>3384</v>
      </c>
      <c r="L267" s="66">
        <f t="shared" si="3"/>
        <v>84.6</v>
      </c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</row>
    <row r="268" ht="22.5" customHeight="1">
      <c r="B268" s="48"/>
      <c r="C268" s="212" t="s">
        <v>317</v>
      </c>
      <c r="D268" s="161" t="s">
        <v>319</v>
      </c>
      <c r="E268" s="161">
        <v>0.0165</v>
      </c>
      <c r="F268" s="52">
        <f t="shared" si="4"/>
        <v>0.4653</v>
      </c>
      <c r="G268" s="161">
        <v>0.018</v>
      </c>
      <c r="H268" s="56">
        <f t="shared" si="1"/>
        <v>0.5076</v>
      </c>
      <c r="I268" s="161">
        <v>5000.0</v>
      </c>
      <c r="J268" s="162">
        <v>200.0</v>
      </c>
      <c r="K268" s="40">
        <f t="shared" si="2"/>
        <v>2326.5</v>
      </c>
      <c r="L268" s="66">
        <f t="shared" si="3"/>
        <v>93.06</v>
      </c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</row>
    <row r="269" ht="22.5" customHeight="1">
      <c r="B269" s="48"/>
      <c r="C269" s="212" t="s">
        <v>317</v>
      </c>
      <c r="D269" s="161" t="s">
        <v>320</v>
      </c>
      <c r="E269" s="161">
        <v>0.025</v>
      </c>
      <c r="F269" s="52">
        <f t="shared" si="4"/>
        <v>0.705</v>
      </c>
      <c r="G269" s="161">
        <v>0.03</v>
      </c>
      <c r="H269" s="56">
        <f t="shared" si="1"/>
        <v>0.846</v>
      </c>
      <c r="I269" s="161">
        <v>5000.0</v>
      </c>
      <c r="J269" s="162">
        <v>200.0</v>
      </c>
      <c r="K269" s="40">
        <f t="shared" si="2"/>
        <v>3525</v>
      </c>
      <c r="L269" s="66">
        <f t="shared" si="3"/>
        <v>141</v>
      </c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</row>
    <row r="270" ht="22.5" customHeight="1">
      <c r="B270" s="96"/>
      <c r="C270" s="213" t="s">
        <v>317</v>
      </c>
      <c r="D270" s="165" t="s">
        <v>321</v>
      </c>
      <c r="E270" s="165">
        <v>0.049</v>
      </c>
      <c r="F270" s="99">
        <f t="shared" si="4"/>
        <v>1.3818</v>
      </c>
      <c r="G270" s="165">
        <v>0.054</v>
      </c>
      <c r="H270" s="100">
        <f t="shared" si="1"/>
        <v>1.5228</v>
      </c>
      <c r="I270" s="165">
        <v>2500.0</v>
      </c>
      <c r="J270" s="168">
        <v>200.0</v>
      </c>
      <c r="K270" s="40">
        <f t="shared" si="2"/>
        <v>3454.5</v>
      </c>
      <c r="L270" s="66">
        <f t="shared" si="3"/>
        <v>276.36</v>
      </c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</row>
    <row r="271" ht="19.5" customHeight="1">
      <c r="B271" s="210" t="s">
        <v>322</v>
      </c>
      <c r="C271" s="211" t="s">
        <v>323</v>
      </c>
      <c r="D271" s="156" t="s">
        <v>324</v>
      </c>
      <c r="E271" s="156">
        <v>0.022</v>
      </c>
      <c r="F271" s="28">
        <f t="shared" si="4"/>
        <v>0.6204</v>
      </c>
      <c r="G271" s="156">
        <v>0.029</v>
      </c>
      <c r="H271" s="35">
        <f t="shared" si="1"/>
        <v>0.8178</v>
      </c>
      <c r="I271" s="156">
        <v>5000.0</v>
      </c>
      <c r="J271" s="158">
        <v>200.0</v>
      </c>
      <c r="K271" s="40">
        <f t="shared" si="2"/>
        <v>3102</v>
      </c>
      <c r="L271" s="66">
        <f t="shared" si="3"/>
        <v>124.08</v>
      </c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</row>
    <row r="272" ht="19.5" customHeight="1">
      <c r="B272" s="48"/>
      <c r="C272" s="212" t="s">
        <v>323</v>
      </c>
      <c r="D272" s="161" t="s">
        <v>325</v>
      </c>
      <c r="E272" s="161">
        <v>0.035</v>
      </c>
      <c r="F272" s="52">
        <f t="shared" si="4"/>
        <v>0.987</v>
      </c>
      <c r="G272" s="161">
        <v>0.038</v>
      </c>
      <c r="H272" s="56">
        <f t="shared" si="1"/>
        <v>1.0716</v>
      </c>
      <c r="I272" s="161">
        <v>3000.0</v>
      </c>
      <c r="J272" s="162">
        <v>100.0</v>
      </c>
      <c r="K272" s="40">
        <f t="shared" si="2"/>
        <v>2961</v>
      </c>
      <c r="L272" s="66">
        <f t="shared" si="3"/>
        <v>98.7</v>
      </c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</row>
    <row r="273" ht="19.5" customHeight="1">
      <c r="B273" s="48"/>
      <c r="C273" s="212" t="s">
        <v>323</v>
      </c>
      <c r="D273" s="161" t="s">
        <v>326</v>
      </c>
      <c r="E273" s="161">
        <v>0.045</v>
      </c>
      <c r="F273" s="52">
        <f t="shared" si="4"/>
        <v>1.269</v>
      </c>
      <c r="G273" s="161">
        <v>0.055</v>
      </c>
      <c r="H273" s="56">
        <f t="shared" si="1"/>
        <v>1.551</v>
      </c>
      <c r="I273" s="161">
        <v>2500.0</v>
      </c>
      <c r="J273" s="162">
        <v>100.0</v>
      </c>
      <c r="K273" s="40">
        <f t="shared" si="2"/>
        <v>3172.5</v>
      </c>
      <c r="L273" s="66">
        <f t="shared" si="3"/>
        <v>126.9</v>
      </c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</row>
    <row r="274" ht="19.5" customHeight="1">
      <c r="B274" s="48"/>
      <c r="C274" s="212" t="s">
        <v>323</v>
      </c>
      <c r="D274" s="161" t="s">
        <v>327</v>
      </c>
      <c r="E274" s="161">
        <v>0.1</v>
      </c>
      <c r="F274" s="52">
        <f t="shared" si="4"/>
        <v>2.82</v>
      </c>
      <c r="G274" s="161">
        <v>0.12</v>
      </c>
      <c r="H274" s="56">
        <f t="shared" si="1"/>
        <v>3.384</v>
      </c>
      <c r="I274" s="161">
        <v>800.0</v>
      </c>
      <c r="J274" s="162">
        <v>50.0</v>
      </c>
      <c r="K274" s="40">
        <f t="shared" si="2"/>
        <v>2256</v>
      </c>
      <c r="L274" s="66">
        <f t="shared" si="3"/>
        <v>141</v>
      </c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</row>
    <row r="275" ht="19.5" customHeight="1">
      <c r="B275" s="96"/>
      <c r="C275" s="213" t="s">
        <v>323</v>
      </c>
      <c r="D275" s="165" t="s">
        <v>328</v>
      </c>
      <c r="E275" s="165">
        <v>0.4</v>
      </c>
      <c r="F275" s="99">
        <f t="shared" si="4"/>
        <v>11.28</v>
      </c>
      <c r="G275" s="165">
        <v>0.45</v>
      </c>
      <c r="H275" s="100">
        <f t="shared" si="1"/>
        <v>12.69</v>
      </c>
      <c r="I275" s="165">
        <v>100.0</v>
      </c>
      <c r="J275" s="168">
        <v>25.0</v>
      </c>
      <c r="K275" s="40">
        <f t="shared" si="2"/>
        <v>1128</v>
      </c>
      <c r="L275" s="66">
        <f t="shared" si="3"/>
        <v>282</v>
      </c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</row>
    <row r="276" ht="23.25" customHeight="1">
      <c r="B276" s="210" t="s">
        <v>329</v>
      </c>
      <c r="C276" s="211" t="s">
        <v>330</v>
      </c>
      <c r="D276" s="156" t="s">
        <v>331</v>
      </c>
      <c r="E276" s="156">
        <v>0.02</v>
      </c>
      <c r="F276" s="28">
        <f t="shared" si="4"/>
        <v>0.564</v>
      </c>
      <c r="G276" s="156">
        <v>0.025</v>
      </c>
      <c r="H276" s="35">
        <f t="shared" si="1"/>
        <v>0.705</v>
      </c>
      <c r="I276" s="156">
        <v>5000.0</v>
      </c>
      <c r="J276" s="158">
        <v>1000.0</v>
      </c>
      <c r="K276" s="40">
        <f t="shared" si="2"/>
        <v>2820</v>
      </c>
      <c r="L276" s="66">
        <f t="shared" si="3"/>
        <v>564</v>
      </c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</row>
    <row r="277" ht="23.25" customHeight="1">
      <c r="B277" s="48"/>
      <c r="C277" s="212" t="s">
        <v>330</v>
      </c>
      <c r="D277" s="161" t="s">
        <v>324</v>
      </c>
      <c r="E277" s="161">
        <v>0.018</v>
      </c>
      <c r="F277" s="52">
        <f t="shared" si="4"/>
        <v>0.5076</v>
      </c>
      <c r="G277" s="161">
        <v>0.023</v>
      </c>
      <c r="H277" s="56">
        <f t="shared" si="1"/>
        <v>0.6486</v>
      </c>
      <c r="I277" s="161">
        <v>4000.0</v>
      </c>
      <c r="J277" s="162">
        <v>500.0</v>
      </c>
      <c r="K277" s="40">
        <f t="shared" si="2"/>
        <v>2030.4</v>
      </c>
      <c r="L277" s="66">
        <f t="shared" si="3"/>
        <v>253.8</v>
      </c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</row>
    <row r="278" ht="23.25" customHeight="1">
      <c r="B278" s="48"/>
      <c r="C278" s="212" t="s">
        <v>330</v>
      </c>
      <c r="D278" s="161" t="s">
        <v>325</v>
      </c>
      <c r="E278" s="161">
        <v>0.025</v>
      </c>
      <c r="F278" s="52">
        <f t="shared" si="4"/>
        <v>0.705</v>
      </c>
      <c r="G278" s="161">
        <v>0.03</v>
      </c>
      <c r="H278" s="56">
        <f t="shared" si="1"/>
        <v>0.846</v>
      </c>
      <c r="I278" s="161">
        <v>2500.0</v>
      </c>
      <c r="J278" s="162">
        <v>250.0</v>
      </c>
      <c r="K278" s="40">
        <f t="shared" si="2"/>
        <v>1762.5</v>
      </c>
      <c r="L278" s="66">
        <f t="shared" si="3"/>
        <v>176.25</v>
      </c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</row>
    <row r="279" ht="23.25" customHeight="1">
      <c r="B279" s="96"/>
      <c r="C279" s="213" t="s">
        <v>330</v>
      </c>
      <c r="D279" s="165" t="s">
        <v>326</v>
      </c>
      <c r="E279" s="165">
        <v>0.037</v>
      </c>
      <c r="F279" s="99">
        <f t="shared" si="4"/>
        <v>1.0434</v>
      </c>
      <c r="G279" s="165">
        <v>0.04</v>
      </c>
      <c r="H279" s="100">
        <f t="shared" si="1"/>
        <v>1.128</v>
      </c>
      <c r="I279" s="165">
        <v>1800.0</v>
      </c>
      <c r="J279" s="168">
        <v>200.0</v>
      </c>
      <c r="K279" s="40">
        <f t="shared" si="2"/>
        <v>1878.12</v>
      </c>
      <c r="L279" s="66">
        <f t="shared" si="3"/>
        <v>208.68</v>
      </c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</row>
    <row r="280" ht="91.5" customHeight="1">
      <c r="A280" s="214" t="s">
        <v>332</v>
      </c>
      <c r="B280" s="215" t="s">
        <v>333</v>
      </c>
      <c r="C280" s="216" t="s">
        <v>334</v>
      </c>
      <c r="D280" s="216" t="s">
        <v>335</v>
      </c>
      <c r="E280" s="217">
        <f t="shared" ref="E280:E548" si="5">F280/$N$8</f>
        <v>0.1418439716</v>
      </c>
      <c r="F280" s="216">
        <v>4.0</v>
      </c>
      <c r="G280" s="218">
        <f t="shared" ref="G280:G548" si="6">H280/$N$8</f>
        <v>0.1773049645</v>
      </c>
      <c r="H280" s="216">
        <v>5.0</v>
      </c>
      <c r="I280" s="216">
        <v>200.0</v>
      </c>
      <c r="J280" s="219">
        <v>50.0</v>
      </c>
      <c r="K280" s="40">
        <f t="shared" si="2"/>
        <v>800</v>
      </c>
      <c r="L280" s="66">
        <f t="shared" si="3"/>
        <v>200</v>
      </c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</row>
    <row r="281">
      <c r="A281" s="221" t="s">
        <v>305</v>
      </c>
      <c r="B281" s="222" t="s">
        <v>336</v>
      </c>
      <c r="C281" s="223" t="s">
        <v>337</v>
      </c>
      <c r="D281" s="224" t="s">
        <v>338</v>
      </c>
      <c r="E281" s="225">
        <f t="shared" si="5"/>
        <v>0.006028368794</v>
      </c>
      <c r="F281" s="224">
        <v>0.17</v>
      </c>
      <c r="G281" s="226">
        <f t="shared" si="6"/>
        <v>0.006631205674</v>
      </c>
      <c r="H281" s="224">
        <v>0.187</v>
      </c>
      <c r="I281" s="224">
        <v>8900.0</v>
      </c>
      <c r="J281" s="227">
        <v>500.0</v>
      </c>
      <c r="K281" s="40">
        <f t="shared" si="2"/>
        <v>1513</v>
      </c>
      <c r="L281" s="66">
        <f t="shared" si="3"/>
        <v>85</v>
      </c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  <c r="AA281" s="220"/>
      <c r="AB281" s="220"/>
      <c r="AC281" s="220"/>
      <c r="AD281" s="220"/>
    </row>
    <row r="282">
      <c r="B282" s="48"/>
      <c r="C282" s="228" t="s">
        <v>337</v>
      </c>
      <c r="D282" s="229" t="s">
        <v>339</v>
      </c>
      <c r="E282" s="230">
        <f t="shared" si="5"/>
        <v>0.006737588652</v>
      </c>
      <c r="F282" s="229">
        <v>0.19</v>
      </c>
      <c r="G282" s="231">
        <f t="shared" si="6"/>
        <v>0.007411347518</v>
      </c>
      <c r="H282" s="229">
        <v>0.209</v>
      </c>
      <c r="I282" s="229">
        <v>7450.0</v>
      </c>
      <c r="J282" s="232">
        <v>500.0</v>
      </c>
      <c r="K282" s="40">
        <f t="shared" si="2"/>
        <v>1415.5</v>
      </c>
      <c r="L282" s="66">
        <f t="shared" si="3"/>
        <v>95</v>
      </c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</row>
    <row r="283">
      <c r="B283" s="48"/>
      <c r="C283" s="228" t="s">
        <v>337</v>
      </c>
      <c r="D283" s="229" t="s">
        <v>187</v>
      </c>
      <c r="E283" s="230">
        <f t="shared" si="5"/>
        <v>0.007446808511</v>
      </c>
      <c r="F283" s="229">
        <v>0.21</v>
      </c>
      <c r="G283" s="231">
        <f t="shared" si="6"/>
        <v>0.008191489362</v>
      </c>
      <c r="H283" s="229">
        <v>0.231</v>
      </c>
      <c r="I283" s="229">
        <v>6650.0</v>
      </c>
      <c r="J283" s="232">
        <v>500.0</v>
      </c>
      <c r="K283" s="40">
        <f t="shared" si="2"/>
        <v>1396.5</v>
      </c>
      <c r="L283" s="66">
        <f t="shared" si="3"/>
        <v>105</v>
      </c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  <c r="AA283" s="220"/>
      <c r="AB283" s="220"/>
      <c r="AC283" s="220"/>
      <c r="AD283" s="220"/>
    </row>
    <row r="284">
      <c r="B284" s="48"/>
      <c r="C284" s="228" t="s">
        <v>337</v>
      </c>
      <c r="D284" s="229" t="s">
        <v>80</v>
      </c>
      <c r="E284" s="230">
        <f t="shared" si="5"/>
        <v>0.008510638298</v>
      </c>
      <c r="F284" s="229">
        <v>0.24</v>
      </c>
      <c r="G284" s="231">
        <f t="shared" si="6"/>
        <v>0.009361702128</v>
      </c>
      <c r="H284" s="229">
        <v>0.264</v>
      </c>
      <c r="I284" s="229">
        <v>5800.0</v>
      </c>
      <c r="J284" s="232">
        <v>500.0</v>
      </c>
      <c r="K284" s="40">
        <f t="shared" si="2"/>
        <v>1392</v>
      </c>
      <c r="L284" s="66">
        <f t="shared" si="3"/>
        <v>120</v>
      </c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  <c r="AA284" s="220"/>
      <c r="AB284" s="220"/>
      <c r="AC284" s="220"/>
      <c r="AD284" s="220"/>
    </row>
    <row r="285">
      <c r="B285" s="48"/>
      <c r="C285" s="228" t="s">
        <v>337</v>
      </c>
      <c r="D285" s="229" t="s">
        <v>340</v>
      </c>
      <c r="E285" s="230">
        <f t="shared" si="5"/>
        <v>0.01003546099</v>
      </c>
      <c r="F285" s="229">
        <v>0.283</v>
      </c>
      <c r="G285" s="231">
        <f t="shared" si="6"/>
        <v>0.01102836879</v>
      </c>
      <c r="H285" s="229">
        <v>0.311</v>
      </c>
      <c r="I285" s="229">
        <v>5060.0</v>
      </c>
      <c r="J285" s="232">
        <v>500.0</v>
      </c>
      <c r="K285" s="40">
        <f t="shared" si="2"/>
        <v>1431.98</v>
      </c>
      <c r="L285" s="66">
        <f t="shared" si="3"/>
        <v>141.5</v>
      </c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</row>
    <row r="286">
      <c r="B286" s="48"/>
      <c r="C286" s="228" t="s">
        <v>337</v>
      </c>
      <c r="D286" s="229" t="s">
        <v>341</v>
      </c>
      <c r="E286" s="230">
        <f t="shared" si="5"/>
        <v>0.01170212766</v>
      </c>
      <c r="F286" s="229">
        <v>0.33</v>
      </c>
      <c r="G286" s="231">
        <f t="shared" si="6"/>
        <v>0.01287234043</v>
      </c>
      <c r="H286" s="229">
        <v>0.363</v>
      </c>
      <c r="I286" s="229">
        <v>4240.0</v>
      </c>
      <c r="J286" s="232">
        <v>200.0</v>
      </c>
      <c r="K286" s="40">
        <f t="shared" si="2"/>
        <v>1399.2</v>
      </c>
      <c r="L286" s="66">
        <f t="shared" si="3"/>
        <v>66</v>
      </c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</row>
    <row r="287">
      <c r="B287" s="48"/>
      <c r="C287" s="228" t="s">
        <v>337</v>
      </c>
      <c r="D287" s="229" t="s">
        <v>216</v>
      </c>
      <c r="E287" s="230">
        <f t="shared" si="5"/>
        <v>0.01418439716</v>
      </c>
      <c r="F287" s="229">
        <v>0.4</v>
      </c>
      <c r="G287" s="231">
        <f t="shared" si="6"/>
        <v>0.01560283688</v>
      </c>
      <c r="H287" s="229">
        <v>0.44</v>
      </c>
      <c r="I287" s="229">
        <v>2500.0</v>
      </c>
      <c r="J287" s="232">
        <v>200.0</v>
      </c>
      <c r="K287" s="40">
        <f t="shared" si="2"/>
        <v>1000</v>
      </c>
      <c r="L287" s="66">
        <f t="shared" si="3"/>
        <v>80</v>
      </c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</row>
    <row r="288">
      <c r="B288" s="48"/>
      <c r="C288" s="228" t="s">
        <v>337</v>
      </c>
      <c r="D288" s="229" t="s">
        <v>213</v>
      </c>
      <c r="E288" s="230">
        <f t="shared" si="5"/>
        <v>0.01666666667</v>
      </c>
      <c r="F288" s="229">
        <v>0.47</v>
      </c>
      <c r="G288" s="231">
        <f t="shared" si="6"/>
        <v>0.01833333333</v>
      </c>
      <c r="H288" s="229">
        <v>0.517</v>
      </c>
      <c r="I288" s="229">
        <v>2200.0</v>
      </c>
      <c r="J288" s="232">
        <v>200.0</v>
      </c>
      <c r="K288" s="40">
        <f t="shared" si="2"/>
        <v>1034</v>
      </c>
      <c r="L288" s="66">
        <f t="shared" si="3"/>
        <v>94</v>
      </c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</row>
    <row r="289">
      <c r="B289" s="48"/>
      <c r="C289" s="228" t="s">
        <v>337</v>
      </c>
      <c r="D289" s="229" t="s">
        <v>342</v>
      </c>
      <c r="E289" s="230">
        <f t="shared" si="5"/>
        <v>0.0195035461</v>
      </c>
      <c r="F289" s="229">
        <v>0.55</v>
      </c>
      <c r="G289" s="231">
        <f t="shared" si="6"/>
        <v>0.02145390071</v>
      </c>
      <c r="H289" s="229">
        <v>0.605</v>
      </c>
      <c r="I289" s="229">
        <v>2200.0</v>
      </c>
      <c r="J289" s="232">
        <v>200.0</v>
      </c>
      <c r="K289" s="40">
        <f t="shared" si="2"/>
        <v>1210</v>
      </c>
      <c r="L289" s="66">
        <f t="shared" si="3"/>
        <v>110</v>
      </c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</row>
    <row r="290">
      <c r="B290" s="48"/>
      <c r="C290" s="228" t="s">
        <v>337</v>
      </c>
      <c r="D290" s="229" t="s">
        <v>343</v>
      </c>
      <c r="E290" s="230">
        <f t="shared" si="5"/>
        <v>0.008439716312</v>
      </c>
      <c r="F290" s="229">
        <v>0.238</v>
      </c>
      <c r="G290" s="231">
        <f t="shared" si="6"/>
        <v>0.009290780142</v>
      </c>
      <c r="H290" s="229">
        <v>0.262</v>
      </c>
      <c r="I290" s="229">
        <v>5880.0</v>
      </c>
      <c r="J290" s="232">
        <v>200.0</v>
      </c>
      <c r="K290" s="40">
        <f t="shared" si="2"/>
        <v>1399.44</v>
      </c>
      <c r="L290" s="66">
        <f t="shared" si="3"/>
        <v>47.6</v>
      </c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</row>
    <row r="291">
      <c r="B291" s="48"/>
      <c r="C291" s="228" t="s">
        <v>337</v>
      </c>
      <c r="D291" s="229" t="s">
        <v>344</v>
      </c>
      <c r="E291" s="230">
        <f t="shared" si="5"/>
        <v>0.008617021277</v>
      </c>
      <c r="F291" s="229">
        <v>0.243</v>
      </c>
      <c r="G291" s="231">
        <f t="shared" si="6"/>
        <v>0.009468085106</v>
      </c>
      <c r="H291" s="229">
        <v>0.267</v>
      </c>
      <c r="I291" s="229">
        <v>5250.0</v>
      </c>
      <c r="J291" s="232">
        <v>200.0</v>
      </c>
      <c r="K291" s="40">
        <f t="shared" si="2"/>
        <v>1275.75</v>
      </c>
      <c r="L291" s="66">
        <f t="shared" si="3"/>
        <v>48.6</v>
      </c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  <c r="AA291" s="220"/>
      <c r="AB291" s="220"/>
      <c r="AC291" s="220"/>
      <c r="AD291" s="220"/>
    </row>
    <row r="292">
      <c r="B292" s="48"/>
      <c r="C292" s="228" t="s">
        <v>337</v>
      </c>
      <c r="D292" s="229" t="s">
        <v>345</v>
      </c>
      <c r="E292" s="230">
        <f t="shared" si="5"/>
        <v>0.008794326241</v>
      </c>
      <c r="F292" s="229">
        <v>0.248</v>
      </c>
      <c r="G292" s="231">
        <f t="shared" si="6"/>
        <v>0.009680851064</v>
      </c>
      <c r="H292" s="229">
        <v>0.273</v>
      </c>
      <c r="I292" s="229">
        <v>5130.0</v>
      </c>
      <c r="J292" s="232">
        <v>200.0</v>
      </c>
      <c r="K292" s="40">
        <f t="shared" si="2"/>
        <v>1272.24</v>
      </c>
      <c r="L292" s="66">
        <f t="shared" si="3"/>
        <v>49.6</v>
      </c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  <c r="AA292" s="220"/>
      <c r="AB292" s="220"/>
      <c r="AC292" s="220"/>
      <c r="AD292" s="220"/>
    </row>
    <row r="293">
      <c r="B293" s="48"/>
      <c r="C293" s="228" t="s">
        <v>337</v>
      </c>
      <c r="D293" s="229" t="s">
        <v>346</v>
      </c>
      <c r="E293" s="230">
        <f t="shared" si="5"/>
        <v>0.01007092199</v>
      </c>
      <c r="F293" s="229">
        <v>0.284</v>
      </c>
      <c r="G293" s="231">
        <f t="shared" si="6"/>
        <v>0.01106382979</v>
      </c>
      <c r="H293" s="229">
        <v>0.312</v>
      </c>
      <c r="I293" s="229">
        <v>3700.0</v>
      </c>
      <c r="J293" s="232">
        <v>200.0</v>
      </c>
      <c r="K293" s="40">
        <f t="shared" si="2"/>
        <v>1050.8</v>
      </c>
      <c r="L293" s="66">
        <f t="shared" si="3"/>
        <v>56.8</v>
      </c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  <c r="AA293" s="220"/>
      <c r="AB293" s="220"/>
      <c r="AC293" s="220"/>
      <c r="AD293" s="220"/>
    </row>
    <row r="294">
      <c r="B294" s="48"/>
      <c r="C294" s="228" t="s">
        <v>337</v>
      </c>
      <c r="D294" s="229" t="s">
        <v>81</v>
      </c>
      <c r="E294" s="230">
        <f t="shared" si="5"/>
        <v>0.01081560284</v>
      </c>
      <c r="F294" s="229">
        <v>0.305</v>
      </c>
      <c r="G294" s="231">
        <f t="shared" si="6"/>
        <v>0.01191489362</v>
      </c>
      <c r="H294" s="229">
        <v>0.336</v>
      </c>
      <c r="I294" s="229">
        <v>3450.0</v>
      </c>
      <c r="J294" s="232">
        <v>200.0</v>
      </c>
      <c r="K294" s="40">
        <f t="shared" si="2"/>
        <v>1052.25</v>
      </c>
      <c r="L294" s="66">
        <f t="shared" si="3"/>
        <v>61</v>
      </c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</row>
    <row r="295">
      <c r="B295" s="48"/>
      <c r="C295" s="228" t="s">
        <v>337</v>
      </c>
      <c r="D295" s="229" t="s">
        <v>82</v>
      </c>
      <c r="E295" s="230">
        <f t="shared" si="5"/>
        <v>0.0124822695</v>
      </c>
      <c r="F295" s="229">
        <v>0.352</v>
      </c>
      <c r="G295" s="231">
        <f t="shared" si="6"/>
        <v>0.01372340426</v>
      </c>
      <c r="H295" s="229">
        <v>0.387</v>
      </c>
      <c r="I295" s="229">
        <v>2980.0</v>
      </c>
      <c r="J295" s="232">
        <v>200.0</v>
      </c>
      <c r="K295" s="40">
        <f t="shared" si="2"/>
        <v>1048.96</v>
      </c>
      <c r="L295" s="66">
        <f t="shared" si="3"/>
        <v>70.4</v>
      </c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</row>
    <row r="296">
      <c r="B296" s="48"/>
      <c r="C296" s="228" t="s">
        <v>337</v>
      </c>
      <c r="D296" s="229" t="s">
        <v>65</v>
      </c>
      <c r="E296" s="230">
        <f t="shared" si="5"/>
        <v>0.01489361702</v>
      </c>
      <c r="F296" s="229">
        <v>0.42</v>
      </c>
      <c r="G296" s="231">
        <f t="shared" si="6"/>
        <v>0.01638297872</v>
      </c>
      <c r="H296" s="229">
        <v>0.462</v>
      </c>
      <c r="I296" s="229">
        <v>2500.0</v>
      </c>
      <c r="J296" s="232">
        <v>200.0</v>
      </c>
      <c r="K296" s="40">
        <f t="shared" si="2"/>
        <v>1050</v>
      </c>
      <c r="L296" s="66">
        <f t="shared" si="3"/>
        <v>84</v>
      </c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</row>
    <row r="297">
      <c r="B297" s="48"/>
      <c r="C297" s="228" t="s">
        <v>337</v>
      </c>
      <c r="D297" s="229" t="s">
        <v>347</v>
      </c>
      <c r="E297" s="230">
        <f t="shared" si="5"/>
        <v>0.01524822695</v>
      </c>
      <c r="F297" s="229">
        <v>0.43</v>
      </c>
      <c r="G297" s="231">
        <f t="shared" si="6"/>
        <v>0.01677304965</v>
      </c>
      <c r="H297" s="229">
        <v>0.473</v>
      </c>
      <c r="I297" s="229">
        <v>2460.0</v>
      </c>
      <c r="J297" s="232">
        <v>200.0</v>
      </c>
      <c r="K297" s="40">
        <f t="shared" si="2"/>
        <v>1057.8</v>
      </c>
      <c r="L297" s="66">
        <f t="shared" si="3"/>
        <v>86</v>
      </c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</row>
    <row r="298">
      <c r="B298" s="48"/>
      <c r="C298" s="228" t="s">
        <v>337</v>
      </c>
      <c r="D298" s="229" t="s">
        <v>137</v>
      </c>
      <c r="E298" s="230">
        <f t="shared" si="5"/>
        <v>0.01790780142</v>
      </c>
      <c r="F298" s="229">
        <v>0.505</v>
      </c>
      <c r="G298" s="231">
        <f t="shared" si="6"/>
        <v>0.01971631206</v>
      </c>
      <c r="H298" s="229">
        <v>0.556</v>
      </c>
      <c r="I298" s="229">
        <v>2080.0</v>
      </c>
      <c r="J298" s="232">
        <v>200.0</v>
      </c>
      <c r="K298" s="40">
        <f t="shared" si="2"/>
        <v>1050.4</v>
      </c>
      <c r="L298" s="66">
        <f t="shared" si="3"/>
        <v>101</v>
      </c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</row>
    <row r="299">
      <c r="B299" s="48"/>
      <c r="C299" s="228" t="s">
        <v>337</v>
      </c>
      <c r="D299" s="229" t="s">
        <v>66</v>
      </c>
      <c r="E299" s="230">
        <f t="shared" si="5"/>
        <v>0.01879432624</v>
      </c>
      <c r="F299" s="229">
        <v>0.53</v>
      </c>
      <c r="G299" s="231">
        <f t="shared" si="6"/>
        <v>0.02067375887</v>
      </c>
      <c r="H299" s="229">
        <v>0.583</v>
      </c>
      <c r="I299" s="229">
        <v>1980.0</v>
      </c>
      <c r="J299" s="232">
        <v>200.0</v>
      </c>
      <c r="K299" s="40">
        <f t="shared" si="2"/>
        <v>1049.4</v>
      </c>
      <c r="L299" s="66">
        <f t="shared" si="3"/>
        <v>106</v>
      </c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</row>
    <row r="300">
      <c r="B300" s="48"/>
      <c r="C300" s="228" t="s">
        <v>337</v>
      </c>
      <c r="D300" s="229" t="s">
        <v>140</v>
      </c>
      <c r="E300" s="230">
        <f t="shared" si="5"/>
        <v>0.02269503546</v>
      </c>
      <c r="F300" s="229">
        <v>0.64</v>
      </c>
      <c r="G300" s="231">
        <f t="shared" si="6"/>
        <v>0.02496453901</v>
      </c>
      <c r="H300" s="229">
        <v>0.704</v>
      </c>
      <c r="I300" s="229">
        <v>1650.0</v>
      </c>
      <c r="J300" s="232">
        <v>200.0</v>
      </c>
      <c r="K300" s="40">
        <f t="shared" si="2"/>
        <v>1056</v>
      </c>
      <c r="L300" s="66">
        <f t="shared" si="3"/>
        <v>128</v>
      </c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</row>
    <row r="301">
      <c r="B301" s="48"/>
      <c r="C301" s="228" t="s">
        <v>337</v>
      </c>
      <c r="D301" s="229" t="s">
        <v>67</v>
      </c>
      <c r="E301" s="230">
        <f t="shared" si="5"/>
        <v>0.02375886525</v>
      </c>
      <c r="F301" s="229">
        <v>0.67</v>
      </c>
      <c r="G301" s="231">
        <f t="shared" si="6"/>
        <v>0.02613475177</v>
      </c>
      <c r="H301" s="229">
        <v>0.737</v>
      </c>
      <c r="I301" s="229">
        <v>1570.0</v>
      </c>
      <c r="J301" s="232">
        <v>200.0</v>
      </c>
      <c r="K301" s="40">
        <f t="shared" si="2"/>
        <v>1051.9</v>
      </c>
      <c r="L301" s="66">
        <f t="shared" si="3"/>
        <v>134</v>
      </c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</row>
    <row r="302">
      <c r="B302" s="48"/>
      <c r="C302" s="228" t="s">
        <v>337</v>
      </c>
      <c r="D302" s="229" t="s">
        <v>141</v>
      </c>
      <c r="E302" s="230">
        <f t="shared" si="5"/>
        <v>0.02624113475</v>
      </c>
      <c r="F302" s="229">
        <v>0.74</v>
      </c>
      <c r="G302" s="231">
        <f t="shared" si="6"/>
        <v>0.02886524823</v>
      </c>
      <c r="H302" s="229">
        <v>0.814</v>
      </c>
      <c r="I302" s="229">
        <v>1415.0</v>
      </c>
      <c r="J302" s="232">
        <v>200.0</v>
      </c>
      <c r="K302" s="40">
        <f t="shared" si="2"/>
        <v>1047.1</v>
      </c>
      <c r="L302" s="66">
        <f t="shared" si="3"/>
        <v>148</v>
      </c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</row>
    <row r="303">
      <c r="B303" s="48"/>
      <c r="C303" s="228" t="s">
        <v>337</v>
      </c>
      <c r="D303" s="229" t="s">
        <v>68</v>
      </c>
      <c r="E303" s="230">
        <f t="shared" si="5"/>
        <v>0.02907801418</v>
      </c>
      <c r="F303" s="229">
        <v>0.82</v>
      </c>
      <c r="G303" s="231">
        <f t="shared" si="6"/>
        <v>0.0319858156</v>
      </c>
      <c r="H303" s="229">
        <v>0.902</v>
      </c>
      <c r="I303" s="229">
        <v>1280.0</v>
      </c>
      <c r="J303" s="232">
        <v>200.0</v>
      </c>
      <c r="K303" s="40">
        <f t="shared" si="2"/>
        <v>1049.6</v>
      </c>
      <c r="L303" s="66">
        <f t="shared" si="3"/>
        <v>164</v>
      </c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</row>
    <row r="304">
      <c r="B304" s="48"/>
      <c r="C304" s="228" t="s">
        <v>337</v>
      </c>
      <c r="D304" s="229" t="s">
        <v>149</v>
      </c>
      <c r="E304" s="230">
        <f t="shared" si="5"/>
        <v>0.03386524823</v>
      </c>
      <c r="F304" s="229">
        <v>0.955</v>
      </c>
      <c r="G304" s="231">
        <f t="shared" si="6"/>
        <v>0.03726950355</v>
      </c>
      <c r="H304" s="229">
        <v>1.051</v>
      </c>
      <c r="I304" s="229">
        <v>1100.0</v>
      </c>
      <c r="J304" s="232">
        <v>100.0</v>
      </c>
      <c r="K304" s="40">
        <f t="shared" si="2"/>
        <v>1050.5</v>
      </c>
      <c r="L304" s="66">
        <f t="shared" si="3"/>
        <v>95.5</v>
      </c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</row>
    <row r="305">
      <c r="B305" s="48"/>
      <c r="C305" s="228" t="s">
        <v>337</v>
      </c>
      <c r="D305" s="229" t="s">
        <v>348</v>
      </c>
      <c r="E305" s="230">
        <f t="shared" si="5"/>
        <v>0.04858156028</v>
      </c>
      <c r="F305" s="229">
        <v>1.37</v>
      </c>
      <c r="G305" s="231">
        <f t="shared" si="6"/>
        <v>0.05343971631</v>
      </c>
      <c r="H305" s="229">
        <v>1.507</v>
      </c>
      <c r="I305" s="229">
        <v>970.0</v>
      </c>
      <c r="J305" s="232">
        <v>100.0</v>
      </c>
      <c r="K305" s="40">
        <f t="shared" si="2"/>
        <v>1328.9</v>
      </c>
      <c r="L305" s="66">
        <f t="shared" si="3"/>
        <v>137</v>
      </c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  <c r="AA305" s="220"/>
      <c r="AB305" s="220"/>
      <c r="AC305" s="220"/>
      <c r="AD305" s="220"/>
    </row>
    <row r="306">
      <c r="B306" s="48"/>
      <c r="C306" s="228" t="s">
        <v>337</v>
      </c>
      <c r="D306" s="229" t="s">
        <v>349</v>
      </c>
      <c r="E306" s="230">
        <f t="shared" si="5"/>
        <v>0.01755319149</v>
      </c>
      <c r="F306" s="229">
        <v>0.495</v>
      </c>
      <c r="G306" s="231">
        <f t="shared" si="6"/>
        <v>0.01932624113</v>
      </c>
      <c r="H306" s="229">
        <v>0.545</v>
      </c>
      <c r="I306" s="229">
        <v>2780.0</v>
      </c>
      <c r="J306" s="232">
        <v>200.0</v>
      </c>
      <c r="K306" s="40">
        <f t="shared" si="2"/>
        <v>1376.1</v>
      </c>
      <c r="L306" s="66">
        <f t="shared" si="3"/>
        <v>99</v>
      </c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</row>
    <row r="307">
      <c r="B307" s="48"/>
      <c r="C307" s="228" t="s">
        <v>337</v>
      </c>
      <c r="D307" s="229" t="s">
        <v>350</v>
      </c>
      <c r="E307" s="230">
        <f t="shared" si="5"/>
        <v>0.01666666667</v>
      </c>
      <c r="F307" s="229">
        <v>0.47</v>
      </c>
      <c r="G307" s="231">
        <f t="shared" si="6"/>
        <v>0.01833333333</v>
      </c>
      <c r="H307" s="229">
        <v>0.517</v>
      </c>
      <c r="I307" s="229">
        <v>2380.0</v>
      </c>
      <c r="J307" s="232">
        <v>200.0</v>
      </c>
      <c r="K307" s="40">
        <f t="shared" si="2"/>
        <v>1118.6</v>
      </c>
      <c r="L307" s="66">
        <f t="shared" si="3"/>
        <v>94</v>
      </c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  <c r="AA307" s="220"/>
      <c r="AB307" s="220"/>
      <c r="AC307" s="220"/>
      <c r="AD307" s="220"/>
    </row>
    <row r="308">
      <c r="B308" s="48"/>
      <c r="C308" s="228" t="s">
        <v>337</v>
      </c>
      <c r="D308" s="229" t="s">
        <v>351</v>
      </c>
      <c r="E308" s="230">
        <f t="shared" si="5"/>
        <v>0.01737588652</v>
      </c>
      <c r="F308" s="229">
        <v>0.49</v>
      </c>
      <c r="G308" s="231">
        <f t="shared" si="6"/>
        <v>0.01911347518</v>
      </c>
      <c r="H308" s="229">
        <v>0.539</v>
      </c>
      <c r="I308" s="229">
        <v>2135.0</v>
      </c>
      <c r="J308" s="232">
        <v>200.0</v>
      </c>
      <c r="K308" s="40">
        <f t="shared" si="2"/>
        <v>1046.15</v>
      </c>
      <c r="L308" s="66">
        <f t="shared" si="3"/>
        <v>98</v>
      </c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</row>
    <row r="309">
      <c r="B309" s="48"/>
      <c r="C309" s="228" t="s">
        <v>337</v>
      </c>
      <c r="D309" s="229" t="s">
        <v>352</v>
      </c>
      <c r="E309" s="230">
        <f t="shared" si="5"/>
        <v>0.01914893617</v>
      </c>
      <c r="F309" s="229">
        <v>0.54</v>
      </c>
      <c r="G309" s="231">
        <f t="shared" si="6"/>
        <v>0.02106382979</v>
      </c>
      <c r="H309" s="229">
        <v>0.594</v>
      </c>
      <c r="I309" s="229">
        <v>1950.0</v>
      </c>
      <c r="J309" s="232">
        <v>200.0</v>
      </c>
      <c r="K309" s="40">
        <f t="shared" si="2"/>
        <v>1053</v>
      </c>
      <c r="L309" s="66">
        <f t="shared" si="3"/>
        <v>108</v>
      </c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</row>
    <row r="310">
      <c r="B310" s="48"/>
      <c r="C310" s="228" t="s">
        <v>337</v>
      </c>
      <c r="D310" s="229" t="s">
        <v>353</v>
      </c>
      <c r="E310" s="230">
        <f t="shared" si="5"/>
        <v>0.0219858156</v>
      </c>
      <c r="F310" s="229">
        <v>0.62</v>
      </c>
      <c r="G310" s="231">
        <f t="shared" si="6"/>
        <v>0.02418439716</v>
      </c>
      <c r="H310" s="229">
        <v>0.682</v>
      </c>
      <c r="I310" s="229">
        <v>1700.0</v>
      </c>
      <c r="J310" s="232">
        <v>200.0</v>
      </c>
      <c r="K310" s="40">
        <f t="shared" si="2"/>
        <v>1054</v>
      </c>
      <c r="L310" s="66">
        <f t="shared" si="3"/>
        <v>124</v>
      </c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</row>
    <row r="311">
      <c r="B311" s="48"/>
      <c r="C311" s="228" t="s">
        <v>337</v>
      </c>
      <c r="D311" s="229" t="s">
        <v>354</v>
      </c>
      <c r="E311" s="230">
        <f t="shared" si="5"/>
        <v>0.02411347518</v>
      </c>
      <c r="F311" s="229">
        <v>0.68</v>
      </c>
      <c r="G311" s="231">
        <f t="shared" si="6"/>
        <v>0.0265248227</v>
      </c>
      <c r="H311" s="229">
        <v>0.748</v>
      </c>
      <c r="I311" s="229">
        <v>1550.0</v>
      </c>
      <c r="J311" s="232">
        <v>200.0</v>
      </c>
      <c r="K311" s="40">
        <f t="shared" si="2"/>
        <v>1054</v>
      </c>
      <c r="L311" s="66">
        <f t="shared" si="3"/>
        <v>136</v>
      </c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</row>
    <row r="312">
      <c r="B312" s="48"/>
      <c r="C312" s="228" t="s">
        <v>337</v>
      </c>
      <c r="D312" s="229" t="s">
        <v>83</v>
      </c>
      <c r="E312" s="230">
        <f t="shared" si="5"/>
        <v>0.02659574468</v>
      </c>
      <c r="F312" s="229">
        <v>0.75</v>
      </c>
      <c r="G312" s="231">
        <f t="shared" si="6"/>
        <v>0.02925531915</v>
      </c>
      <c r="H312" s="229">
        <v>0.825</v>
      </c>
      <c r="I312" s="229">
        <v>1400.0</v>
      </c>
      <c r="J312" s="232">
        <v>200.0</v>
      </c>
      <c r="K312" s="40">
        <f t="shared" si="2"/>
        <v>1050</v>
      </c>
      <c r="L312" s="66">
        <f t="shared" si="3"/>
        <v>150</v>
      </c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</row>
    <row r="313">
      <c r="B313" s="48"/>
      <c r="C313" s="228" t="s">
        <v>337</v>
      </c>
      <c r="D313" s="229" t="s">
        <v>84</v>
      </c>
      <c r="E313" s="230">
        <f t="shared" si="5"/>
        <v>0.03120567376</v>
      </c>
      <c r="F313" s="229">
        <v>0.88</v>
      </c>
      <c r="G313" s="231">
        <f t="shared" si="6"/>
        <v>0.03432624113</v>
      </c>
      <c r="H313" s="229">
        <v>0.968</v>
      </c>
      <c r="I313" s="229">
        <v>1190.0</v>
      </c>
      <c r="J313" s="232">
        <v>200.0</v>
      </c>
      <c r="K313" s="40">
        <f t="shared" si="2"/>
        <v>1047.2</v>
      </c>
      <c r="L313" s="66">
        <f t="shared" si="3"/>
        <v>176</v>
      </c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</row>
    <row r="314">
      <c r="B314" s="48"/>
      <c r="C314" s="228" t="s">
        <v>337</v>
      </c>
      <c r="D314" s="229" t="s">
        <v>70</v>
      </c>
      <c r="E314" s="230">
        <f t="shared" si="5"/>
        <v>0.03510638298</v>
      </c>
      <c r="F314" s="229">
        <v>0.99</v>
      </c>
      <c r="G314" s="231">
        <f t="shared" si="6"/>
        <v>0.03861702128</v>
      </c>
      <c r="H314" s="229">
        <v>1.089</v>
      </c>
      <c r="I314" s="229">
        <v>935.0</v>
      </c>
      <c r="J314" s="232">
        <v>100.0</v>
      </c>
      <c r="K314" s="40">
        <f t="shared" si="2"/>
        <v>925.65</v>
      </c>
      <c r="L314" s="66">
        <f t="shared" si="3"/>
        <v>99</v>
      </c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</row>
    <row r="315">
      <c r="B315" s="48"/>
      <c r="C315" s="228" t="s">
        <v>337</v>
      </c>
      <c r="D315" s="229" t="s">
        <v>155</v>
      </c>
      <c r="E315" s="230">
        <f t="shared" si="5"/>
        <v>0.04007092199</v>
      </c>
      <c r="F315" s="229">
        <v>1.13</v>
      </c>
      <c r="G315" s="231">
        <f t="shared" si="6"/>
        <v>0.04407801418</v>
      </c>
      <c r="H315" s="229">
        <v>1.243</v>
      </c>
      <c r="I315" s="229">
        <v>930.0</v>
      </c>
      <c r="J315" s="232">
        <v>100.0</v>
      </c>
      <c r="K315" s="40">
        <f t="shared" si="2"/>
        <v>1050.9</v>
      </c>
      <c r="L315" s="66">
        <f t="shared" si="3"/>
        <v>113</v>
      </c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</row>
    <row r="316">
      <c r="B316" s="48"/>
      <c r="C316" s="228" t="s">
        <v>337</v>
      </c>
      <c r="D316" s="229" t="s">
        <v>71</v>
      </c>
      <c r="E316" s="230">
        <f t="shared" si="5"/>
        <v>0.04397163121</v>
      </c>
      <c r="F316" s="229">
        <v>1.24</v>
      </c>
      <c r="G316" s="231">
        <f t="shared" si="6"/>
        <v>0.04836879433</v>
      </c>
      <c r="H316" s="229">
        <v>1.364</v>
      </c>
      <c r="I316" s="229">
        <v>847.0</v>
      </c>
      <c r="J316" s="232">
        <v>100.0</v>
      </c>
      <c r="K316" s="40">
        <f t="shared" si="2"/>
        <v>1050.28</v>
      </c>
      <c r="L316" s="66">
        <f t="shared" si="3"/>
        <v>124</v>
      </c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</row>
    <row r="317">
      <c r="B317" s="48"/>
      <c r="C317" s="228" t="s">
        <v>337</v>
      </c>
      <c r="D317" s="229" t="s">
        <v>355</v>
      </c>
      <c r="E317" s="230">
        <f t="shared" si="5"/>
        <v>0.04893617021</v>
      </c>
      <c r="F317" s="229">
        <v>1.38</v>
      </c>
      <c r="G317" s="231">
        <f t="shared" si="6"/>
        <v>0.05382978723</v>
      </c>
      <c r="H317" s="229">
        <v>1.518</v>
      </c>
      <c r="I317" s="229">
        <v>760.0</v>
      </c>
      <c r="J317" s="232">
        <v>100.0</v>
      </c>
      <c r="K317" s="40">
        <f t="shared" si="2"/>
        <v>1048.8</v>
      </c>
      <c r="L317" s="66">
        <f t="shared" si="3"/>
        <v>138</v>
      </c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</row>
    <row r="318">
      <c r="B318" s="48"/>
      <c r="C318" s="228" t="s">
        <v>337</v>
      </c>
      <c r="D318" s="229" t="s">
        <v>72</v>
      </c>
      <c r="E318" s="230">
        <f t="shared" si="5"/>
        <v>0.05319148936</v>
      </c>
      <c r="F318" s="229">
        <v>1.5</v>
      </c>
      <c r="G318" s="231">
        <f t="shared" si="6"/>
        <v>0.0585106383</v>
      </c>
      <c r="H318" s="229">
        <v>1.65</v>
      </c>
      <c r="I318" s="229">
        <v>700.0</v>
      </c>
      <c r="J318" s="232">
        <v>100.0</v>
      </c>
      <c r="K318" s="40">
        <f t="shared" si="2"/>
        <v>1050</v>
      </c>
      <c r="L318" s="66">
        <f t="shared" si="3"/>
        <v>150</v>
      </c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</row>
    <row r="319">
      <c r="B319" s="48"/>
      <c r="C319" s="228" t="s">
        <v>337</v>
      </c>
      <c r="D319" s="229" t="s">
        <v>73</v>
      </c>
      <c r="E319" s="230">
        <f t="shared" si="5"/>
        <v>0.06666666667</v>
      </c>
      <c r="F319" s="229">
        <v>1.88</v>
      </c>
      <c r="G319" s="231">
        <f t="shared" si="6"/>
        <v>0.07333333333</v>
      </c>
      <c r="H319" s="229">
        <v>2.068</v>
      </c>
      <c r="I319" s="229">
        <v>600.0</v>
      </c>
      <c r="J319" s="232">
        <v>100.0</v>
      </c>
      <c r="K319" s="40">
        <f t="shared" si="2"/>
        <v>1128</v>
      </c>
      <c r="L319" s="66">
        <f t="shared" si="3"/>
        <v>188</v>
      </c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</row>
    <row r="320">
      <c r="B320" s="48"/>
      <c r="C320" s="228" t="s">
        <v>337</v>
      </c>
      <c r="D320" s="229" t="s">
        <v>74</v>
      </c>
      <c r="E320" s="230">
        <f t="shared" si="5"/>
        <v>0.08439716312</v>
      </c>
      <c r="F320" s="229">
        <v>2.38</v>
      </c>
      <c r="G320" s="231">
        <f t="shared" si="6"/>
        <v>0.09283687943</v>
      </c>
      <c r="H320" s="229">
        <v>2.618</v>
      </c>
      <c r="I320" s="229">
        <v>524.0</v>
      </c>
      <c r="J320" s="232">
        <v>100.0</v>
      </c>
      <c r="K320" s="40">
        <f t="shared" si="2"/>
        <v>1247.12</v>
      </c>
      <c r="L320" s="66">
        <f t="shared" si="3"/>
        <v>238</v>
      </c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</row>
    <row r="321">
      <c r="B321" s="48"/>
      <c r="C321" s="228" t="s">
        <v>337</v>
      </c>
      <c r="D321" s="229" t="s">
        <v>75</v>
      </c>
      <c r="E321" s="230">
        <f t="shared" si="5"/>
        <v>0.09645390071</v>
      </c>
      <c r="F321" s="229">
        <v>2.72</v>
      </c>
      <c r="G321" s="231">
        <f t="shared" si="6"/>
        <v>0.1060992908</v>
      </c>
      <c r="H321" s="229">
        <v>2.992</v>
      </c>
      <c r="I321" s="229">
        <v>460.0</v>
      </c>
      <c r="J321" s="232">
        <v>50.0</v>
      </c>
      <c r="K321" s="40">
        <f t="shared" si="2"/>
        <v>1251.2</v>
      </c>
      <c r="L321" s="66">
        <f t="shared" si="3"/>
        <v>136</v>
      </c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  <c r="AC321" s="220"/>
      <c r="AD321" s="220"/>
    </row>
    <row r="322">
      <c r="B322" s="48"/>
      <c r="C322" s="228" t="s">
        <v>337</v>
      </c>
      <c r="D322" s="229" t="s">
        <v>165</v>
      </c>
      <c r="E322" s="230">
        <f t="shared" si="5"/>
        <v>0.1063829787</v>
      </c>
      <c r="F322" s="229">
        <v>3.0</v>
      </c>
      <c r="G322" s="231">
        <f t="shared" si="6"/>
        <v>0.1170212766</v>
      </c>
      <c r="H322" s="229">
        <v>3.3</v>
      </c>
      <c r="I322" s="229">
        <v>415.0</v>
      </c>
      <c r="J322" s="232">
        <v>50.0</v>
      </c>
      <c r="K322" s="40">
        <f t="shared" si="2"/>
        <v>1245</v>
      </c>
      <c r="L322" s="66">
        <f t="shared" si="3"/>
        <v>150</v>
      </c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  <c r="AA322" s="220"/>
      <c r="AB322" s="220"/>
      <c r="AC322" s="220"/>
      <c r="AD322" s="220"/>
    </row>
    <row r="323">
      <c r="B323" s="48"/>
      <c r="C323" s="228" t="s">
        <v>337</v>
      </c>
      <c r="D323" s="229" t="s">
        <v>356</v>
      </c>
      <c r="E323" s="230">
        <f t="shared" si="5"/>
        <v>0.1170212766</v>
      </c>
      <c r="F323" s="229">
        <v>3.3</v>
      </c>
      <c r="G323" s="231">
        <f t="shared" si="6"/>
        <v>0.1287234043</v>
      </c>
      <c r="H323" s="229">
        <v>3.63</v>
      </c>
      <c r="I323" s="229">
        <v>380.0</v>
      </c>
      <c r="J323" s="232">
        <v>50.0</v>
      </c>
      <c r="K323" s="40">
        <f t="shared" si="2"/>
        <v>1254</v>
      </c>
      <c r="L323" s="66">
        <f t="shared" si="3"/>
        <v>165</v>
      </c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  <c r="AA323" s="220"/>
      <c r="AB323" s="220"/>
      <c r="AC323" s="220"/>
      <c r="AD323" s="220"/>
    </row>
    <row r="324">
      <c r="B324" s="48"/>
      <c r="C324" s="228" t="s">
        <v>337</v>
      </c>
      <c r="D324" s="229" t="s">
        <v>357</v>
      </c>
      <c r="E324" s="230">
        <f t="shared" si="5"/>
        <v>0.03368794326</v>
      </c>
      <c r="F324" s="229">
        <v>0.95</v>
      </c>
      <c r="G324" s="231">
        <f t="shared" si="6"/>
        <v>0.03705673759</v>
      </c>
      <c r="H324" s="229">
        <v>1.045</v>
      </c>
      <c r="I324" s="229">
        <v>1000.0</v>
      </c>
      <c r="J324" s="232">
        <v>100.0</v>
      </c>
      <c r="K324" s="40">
        <f t="shared" si="2"/>
        <v>950</v>
      </c>
      <c r="L324" s="66">
        <f t="shared" si="3"/>
        <v>95</v>
      </c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  <c r="AA324" s="220"/>
      <c r="AB324" s="220"/>
      <c r="AC324" s="220"/>
      <c r="AD324" s="220"/>
    </row>
    <row r="325">
      <c r="B325" s="48"/>
      <c r="C325" s="228" t="s">
        <v>337</v>
      </c>
      <c r="D325" s="229" t="s">
        <v>358</v>
      </c>
      <c r="E325" s="230">
        <f t="shared" si="5"/>
        <v>0.0365248227</v>
      </c>
      <c r="F325" s="229">
        <v>1.03</v>
      </c>
      <c r="G325" s="231">
        <f t="shared" si="6"/>
        <v>0.04017730496</v>
      </c>
      <c r="H325" s="229">
        <v>1.133</v>
      </c>
      <c r="I325" s="229">
        <v>900.0</v>
      </c>
      <c r="J325" s="232">
        <v>100.0</v>
      </c>
      <c r="K325" s="40">
        <f t="shared" si="2"/>
        <v>927</v>
      </c>
      <c r="L325" s="66">
        <f t="shared" si="3"/>
        <v>103</v>
      </c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</row>
    <row r="326">
      <c r="B326" s="48"/>
      <c r="C326" s="228" t="s">
        <v>337</v>
      </c>
      <c r="D326" s="229" t="s">
        <v>359</v>
      </c>
      <c r="E326" s="230">
        <f t="shared" si="5"/>
        <v>0.03865248227</v>
      </c>
      <c r="F326" s="229">
        <v>1.09</v>
      </c>
      <c r="G326" s="231">
        <f t="shared" si="6"/>
        <v>0.04255319149</v>
      </c>
      <c r="H326" s="229">
        <v>1.2</v>
      </c>
      <c r="I326" s="229">
        <v>965.0</v>
      </c>
      <c r="J326" s="232">
        <v>100.0</v>
      </c>
      <c r="K326" s="40">
        <f t="shared" si="2"/>
        <v>1051.85</v>
      </c>
      <c r="L326" s="66">
        <f t="shared" si="3"/>
        <v>109</v>
      </c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</row>
    <row r="327">
      <c r="B327" s="48"/>
      <c r="C327" s="228" t="s">
        <v>337</v>
      </c>
      <c r="D327" s="229" t="s">
        <v>360</v>
      </c>
      <c r="E327" s="230">
        <f t="shared" si="5"/>
        <v>0.04219858156</v>
      </c>
      <c r="F327" s="229">
        <v>1.19</v>
      </c>
      <c r="G327" s="231">
        <f t="shared" si="6"/>
        <v>0.04645390071</v>
      </c>
      <c r="H327" s="229">
        <v>1.31</v>
      </c>
      <c r="I327" s="229">
        <v>885.0</v>
      </c>
      <c r="J327" s="232">
        <v>100.0</v>
      </c>
      <c r="K327" s="40">
        <f t="shared" si="2"/>
        <v>1053.15</v>
      </c>
      <c r="L327" s="66">
        <f t="shared" si="3"/>
        <v>119</v>
      </c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  <c r="AA327" s="220"/>
      <c r="AB327" s="220"/>
      <c r="AC327" s="220"/>
      <c r="AD327" s="220"/>
    </row>
    <row r="328">
      <c r="B328" s="48"/>
      <c r="C328" s="228" t="s">
        <v>337</v>
      </c>
      <c r="D328" s="229" t="s">
        <v>361</v>
      </c>
      <c r="E328" s="230">
        <f t="shared" si="5"/>
        <v>0.04680851064</v>
      </c>
      <c r="F328" s="229">
        <v>1.32</v>
      </c>
      <c r="G328" s="231">
        <f t="shared" si="6"/>
        <v>0.05141843972</v>
      </c>
      <c r="H328" s="229">
        <v>1.45</v>
      </c>
      <c r="I328" s="229">
        <v>795.0</v>
      </c>
      <c r="J328" s="232">
        <v>100.0</v>
      </c>
      <c r="K328" s="40">
        <f t="shared" si="2"/>
        <v>1049.4</v>
      </c>
      <c r="L328" s="66">
        <f t="shared" si="3"/>
        <v>132</v>
      </c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</row>
    <row r="329">
      <c r="B329" s="48"/>
      <c r="C329" s="228" t="s">
        <v>337</v>
      </c>
      <c r="D329" s="229" t="s">
        <v>85</v>
      </c>
      <c r="E329" s="230">
        <f t="shared" si="5"/>
        <v>0.05283687943</v>
      </c>
      <c r="F329" s="229">
        <v>1.49</v>
      </c>
      <c r="G329" s="231">
        <f t="shared" si="6"/>
        <v>0.05815602837</v>
      </c>
      <c r="H329" s="229">
        <v>1.64</v>
      </c>
      <c r="I329" s="229">
        <v>710.0</v>
      </c>
      <c r="J329" s="232">
        <v>100.0</v>
      </c>
      <c r="K329" s="40">
        <f t="shared" si="2"/>
        <v>1057.9</v>
      </c>
      <c r="L329" s="66">
        <f t="shared" si="3"/>
        <v>149</v>
      </c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</row>
    <row r="330">
      <c r="B330" s="48"/>
      <c r="C330" s="228" t="s">
        <v>337</v>
      </c>
      <c r="D330" s="229" t="s">
        <v>362</v>
      </c>
      <c r="E330" s="230">
        <f t="shared" si="5"/>
        <v>0.0609929078</v>
      </c>
      <c r="F330" s="229">
        <v>1.72</v>
      </c>
      <c r="G330" s="231">
        <f t="shared" si="6"/>
        <v>0.0670212766</v>
      </c>
      <c r="H330" s="229">
        <v>1.89</v>
      </c>
      <c r="I330" s="229">
        <v>610.0</v>
      </c>
      <c r="J330" s="232">
        <v>100.0</v>
      </c>
      <c r="K330" s="40">
        <f t="shared" si="2"/>
        <v>1049.2</v>
      </c>
      <c r="L330" s="66">
        <f t="shared" si="3"/>
        <v>172</v>
      </c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</row>
    <row r="331">
      <c r="B331" s="48"/>
      <c r="C331" s="228" t="s">
        <v>337</v>
      </c>
      <c r="D331" s="229" t="s">
        <v>115</v>
      </c>
      <c r="E331" s="230">
        <f t="shared" si="5"/>
        <v>0.06737588652</v>
      </c>
      <c r="F331" s="229">
        <v>1.9</v>
      </c>
      <c r="G331" s="231">
        <f t="shared" si="6"/>
        <v>0.07411347518</v>
      </c>
      <c r="H331" s="229">
        <v>2.09</v>
      </c>
      <c r="I331" s="229">
        <v>550.0</v>
      </c>
      <c r="J331" s="232">
        <v>100.0</v>
      </c>
      <c r="K331" s="40">
        <f t="shared" si="2"/>
        <v>1045</v>
      </c>
      <c r="L331" s="66">
        <f t="shared" si="3"/>
        <v>190</v>
      </c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</row>
    <row r="332">
      <c r="B332" s="48"/>
      <c r="C332" s="228" t="s">
        <v>337</v>
      </c>
      <c r="D332" s="229" t="s">
        <v>77</v>
      </c>
      <c r="E332" s="230">
        <f t="shared" si="5"/>
        <v>0.07446808511</v>
      </c>
      <c r="F332" s="229">
        <v>2.1</v>
      </c>
      <c r="G332" s="231">
        <f t="shared" si="6"/>
        <v>0.08191489362</v>
      </c>
      <c r="H332" s="229">
        <v>2.31</v>
      </c>
      <c r="I332" s="229">
        <v>500.0</v>
      </c>
      <c r="J332" s="232">
        <v>100.0</v>
      </c>
      <c r="K332" s="40">
        <f t="shared" si="2"/>
        <v>1050</v>
      </c>
      <c r="L332" s="66">
        <f t="shared" si="3"/>
        <v>210</v>
      </c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</row>
    <row r="333">
      <c r="B333" s="48"/>
      <c r="C333" s="228" t="s">
        <v>337</v>
      </c>
      <c r="D333" s="229" t="s">
        <v>116</v>
      </c>
      <c r="E333" s="230">
        <f t="shared" si="5"/>
        <v>0.08156028369</v>
      </c>
      <c r="F333" s="229">
        <v>2.3</v>
      </c>
      <c r="G333" s="231">
        <f t="shared" si="6"/>
        <v>0.08971631206</v>
      </c>
      <c r="H333" s="229">
        <v>2.53</v>
      </c>
      <c r="I333" s="229">
        <v>455.0</v>
      </c>
      <c r="J333" s="232">
        <v>100.0</v>
      </c>
      <c r="K333" s="40">
        <f t="shared" si="2"/>
        <v>1046.5</v>
      </c>
      <c r="L333" s="66">
        <f t="shared" si="3"/>
        <v>230</v>
      </c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</row>
    <row r="334">
      <c r="B334" s="48"/>
      <c r="C334" s="228" t="s">
        <v>337</v>
      </c>
      <c r="D334" s="229" t="s">
        <v>91</v>
      </c>
      <c r="E334" s="230">
        <f t="shared" si="5"/>
        <v>0.08971631206</v>
      </c>
      <c r="F334" s="229">
        <v>2.53</v>
      </c>
      <c r="G334" s="231">
        <f t="shared" si="6"/>
        <v>0.09868794326</v>
      </c>
      <c r="H334" s="229">
        <v>2.783</v>
      </c>
      <c r="I334" s="229">
        <v>415.0</v>
      </c>
      <c r="J334" s="232">
        <v>100.0</v>
      </c>
      <c r="K334" s="40">
        <f t="shared" si="2"/>
        <v>1049.95</v>
      </c>
      <c r="L334" s="66">
        <f t="shared" si="3"/>
        <v>253</v>
      </c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</row>
    <row r="335">
      <c r="B335" s="48"/>
      <c r="C335" s="228" t="s">
        <v>337</v>
      </c>
      <c r="D335" s="229" t="s">
        <v>117</v>
      </c>
      <c r="E335" s="230">
        <f t="shared" si="5"/>
        <v>0.109929078</v>
      </c>
      <c r="F335" s="229">
        <v>3.1</v>
      </c>
      <c r="G335" s="231">
        <f t="shared" si="6"/>
        <v>0.1209219858</v>
      </c>
      <c r="H335" s="229">
        <v>3.41</v>
      </c>
      <c r="I335" s="229">
        <v>362.0</v>
      </c>
      <c r="J335" s="232">
        <v>50.0</v>
      </c>
      <c r="K335" s="40">
        <f t="shared" si="2"/>
        <v>1122.2</v>
      </c>
      <c r="L335" s="66">
        <f t="shared" si="3"/>
        <v>155</v>
      </c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</row>
    <row r="336">
      <c r="B336" s="48"/>
      <c r="C336" s="228" t="s">
        <v>337</v>
      </c>
      <c r="D336" s="229" t="s">
        <v>118</v>
      </c>
      <c r="E336" s="230">
        <f t="shared" si="5"/>
        <v>0.1163120567</v>
      </c>
      <c r="F336" s="229">
        <v>3.28</v>
      </c>
      <c r="G336" s="231">
        <f t="shared" si="6"/>
        <v>0.1280141844</v>
      </c>
      <c r="H336" s="229">
        <v>3.61</v>
      </c>
      <c r="I336" s="229">
        <v>320.0</v>
      </c>
      <c r="J336" s="232">
        <v>50.0</v>
      </c>
      <c r="K336" s="40">
        <f t="shared" si="2"/>
        <v>1049.6</v>
      </c>
      <c r="L336" s="66">
        <f t="shared" si="3"/>
        <v>164</v>
      </c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</row>
    <row r="337">
      <c r="B337" s="48"/>
      <c r="C337" s="228" t="s">
        <v>337</v>
      </c>
      <c r="D337" s="229" t="s">
        <v>94</v>
      </c>
      <c r="E337" s="230">
        <f t="shared" si="5"/>
        <v>0.1581560284</v>
      </c>
      <c r="F337" s="229">
        <v>4.46</v>
      </c>
      <c r="G337" s="231">
        <f t="shared" si="6"/>
        <v>0.1737588652</v>
      </c>
      <c r="H337" s="229">
        <v>4.9</v>
      </c>
      <c r="I337" s="229">
        <v>280.0</v>
      </c>
      <c r="J337" s="232">
        <v>50.0</v>
      </c>
      <c r="K337" s="40">
        <f t="shared" si="2"/>
        <v>1248.8</v>
      </c>
      <c r="L337" s="66">
        <f t="shared" si="3"/>
        <v>223</v>
      </c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</row>
    <row r="338">
      <c r="B338" s="48"/>
      <c r="C338" s="228" t="s">
        <v>337</v>
      </c>
      <c r="D338" s="229" t="s">
        <v>96</v>
      </c>
      <c r="E338" s="230">
        <f t="shared" si="5"/>
        <v>0.1659574468</v>
      </c>
      <c r="F338" s="229">
        <v>4.68</v>
      </c>
      <c r="G338" s="231">
        <f t="shared" si="6"/>
        <v>0.1826241135</v>
      </c>
      <c r="H338" s="229">
        <v>5.15</v>
      </c>
      <c r="I338" s="229">
        <v>267.0</v>
      </c>
      <c r="J338" s="232">
        <v>50.0</v>
      </c>
      <c r="K338" s="40">
        <f t="shared" si="2"/>
        <v>1249.56</v>
      </c>
      <c r="L338" s="66">
        <f t="shared" si="3"/>
        <v>234</v>
      </c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</row>
    <row r="339">
      <c r="B339" s="48"/>
      <c r="C339" s="228" t="s">
        <v>337</v>
      </c>
      <c r="D339" s="229" t="s">
        <v>363</v>
      </c>
      <c r="E339" s="230">
        <f t="shared" si="5"/>
        <v>0.190070922</v>
      </c>
      <c r="F339" s="229">
        <v>5.36</v>
      </c>
      <c r="G339" s="231">
        <f t="shared" si="6"/>
        <v>0.2092198582</v>
      </c>
      <c r="H339" s="229">
        <v>5.9</v>
      </c>
      <c r="I339" s="229">
        <v>233.0</v>
      </c>
      <c r="J339" s="232">
        <v>50.0</v>
      </c>
      <c r="K339" s="40">
        <f t="shared" si="2"/>
        <v>1248.88</v>
      </c>
      <c r="L339" s="66">
        <f t="shared" si="3"/>
        <v>268</v>
      </c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</row>
    <row r="340">
      <c r="B340" s="48"/>
      <c r="C340" s="228" t="s">
        <v>337</v>
      </c>
      <c r="D340" s="229" t="s">
        <v>364</v>
      </c>
      <c r="E340" s="230">
        <f t="shared" si="5"/>
        <v>0.06524822695</v>
      </c>
      <c r="F340" s="229">
        <v>1.84</v>
      </c>
      <c r="G340" s="231">
        <f t="shared" si="6"/>
        <v>0.07177304965</v>
      </c>
      <c r="H340" s="229">
        <v>2.024</v>
      </c>
      <c r="I340" s="229">
        <v>570.0</v>
      </c>
      <c r="J340" s="232">
        <v>50.0</v>
      </c>
      <c r="K340" s="40">
        <f t="shared" si="2"/>
        <v>1048.8</v>
      </c>
      <c r="L340" s="66">
        <f t="shared" si="3"/>
        <v>92</v>
      </c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  <c r="AA340" s="220"/>
      <c r="AB340" s="220"/>
      <c r="AC340" s="220"/>
      <c r="AD340" s="220"/>
    </row>
    <row r="341">
      <c r="B341" s="48"/>
      <c r="C341" s="228" t="s">
        <v>337</v>
      </c>
      <c r="D341" s="229" t="s">
        <v>365</v>
      </c>
      <c r="E341" s="230">
        <f t="shared" si="5"/>
        <v>0.06737588652</v>
      </c>
      <c r="F341" s="229">
        <v>1.9</v>
      </c>
      <c r="G341" s="231">
        <f t="shared" si="6"/>
        <v>0.07411347518</v>
      </c>
      <c r="H341" s="229">
        <v>2.09</v>
      </c>
      <c r="I341" s="229">
        <v>554.0</v>
      </c>
      <c r="J341" s="232">
        <v>50.0</v>
      </c>
      <c r="K341" s="40">
        <f t="shared" si="2"/>
        <v>1052.6</v>
      </c>
      <c r="L341" s="66">
        <f t="shared" si="3"/>
        <v>95</v>
      </c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  <c r="AA341" s="220"/>
      <c r="AB341" s="220"/>
      <c r="AC341" s="220"/>
      <c r="AD341" s="220"/>
    </row>
    <row r="342">
      <c r="B342" s="48"/>
      <c r="C342" s="228" t="s">
        <v>337</v>
      </c>
      <c r="D342" s="229" t="s">
        <v>366</v>
      </c>
      <c r="E342" s="230">
        <f t="shared" si="5"/>
        <v>0.07659574468</v>
      </c>
      <c r="F342" s="229">
        <v>2.16</v>
      </c>
      <c r="G342" s="231">
        <f t="shared" si="6"/>
        <v>0.08425531915</v>
      </c>
      <c r="H342" s="229">
        <v>2.376</v>
      </c>
      <c r="I342" s="229">
        <v>485.0</v>
      </c>
      <c r="J342" s="232">
        <v>50.0</v>
      </c>
      <c r="K342" s="40">
        <f t="shared" si="2"/>
        <v>1047.6</v>
      </c>
      <c r="L342" s="66">
        <f t="shared" si="3"/>
        <v>108</v>
      </c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</row>
    <row r="343">
      <c r="B343" s="48"/>
      <c r="C343" s="228" t="s">
        <v>337</v>
      </c>
      <c r="D343" s="229" t="s">
        <v>86</v>
      </c>
      <c r="E343" s="230">
        <f t="shared" si="5"/>
        <v>0.08865248227</v>
      </c>
      <c r="F343" s="229">
        <v>2.5</v>
      </c>
      <c r="G343" s="231">
        <f t="shared" si="6"/>
        <v>0.0975177305</v>
      </c>
      <c r="H343" s="229">
        <v>2.75</v>
      </c>
      <c r="I343" s="229">
        <v>420.0</v>
      </c>
      <c r="J343" s="232">
        <v>50.0</v>
      </c>
      <c r="K343" s="40">
        <f t="shared" si="2"/>
        <v>1050</v>
      </c>
      <c r="L343" s="66">
        <f t="shared" si="3"/>
        <v>125</v>
      </c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</row>
    <row r="344">
      <c r="B344" s="48"/>
      <c r="C344" s="228" t="s">
        <v>337</v>
      </c>
      <c r="D344" s="229" t="s">
        <v>367</v>
      </c>
      <c r="E344" s="230">
        <f t="shared" si="5"/>
        <v>0.1063829787</v>
      </c>
      <c r="F344" s="229">
        <v>3.0</v>
      </c>
      <c r="G344" s="231">
        <f t="shared" si="6"/>
        <v>0.1170212766</v>
      </c>
      <c r="H344" s="229">
        <v>3.3</v>
      </c>
      <c r="I344" s="229">
        <v>350.0</v>
      </c>
      <c r="J344" s="232">
        <v>50.0</v>
      </c>
      <c r="K344" s="40">
        <f t="shared" si="2"/>
        <v>1050</v>
      </c>
      <c r="L344" s="66">
        <f t="shared" si="3"/>
        <v>150</v>
      </c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</row>
    <row r="345">
      <c r="B345" s="48"/>
      <c r="C345" s="228" t="s">
        <v>337</v>
      </c>
      <c r="D345" s="229" t="s">
        <v>368</v>
      </c>
      <c r="E345" s="230">
        <f t="shared" si="5"/>
        <v>0.109929078</v>
      </c>
      <c r="F345" s="229">
        <v>3.1</v>
      </c>
      <c r="G345" s="231">
        <f t="shared" si="6"/>
        <v>0.1209219858</v>
      </c>
      <c r="H345" s="229">
        <v>3.41</v>
      </c>
      <c r="I345" s="229">
        <v>340.0</v>
      </c>
      <c r="J345" s="232">
        <v>50.0</v>
      </c>
      <c r="K345" s="40">
        <f t="shared" si="2"/>
        <v>1054</v>
      </c>
      <c r="L345" s="66">
        <f t="shared" si="3"/>
        <v>155</v>
      </c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</row>
    <row r="346">
      <c r="B346" s="48"/>
      <c r="C346" s="228" t="s">
        <v>337</v>
      </c>
      <c r="D346" s="229" t="s">
        <v>369</v>
      </c>
      <c r="E346" s="230">
        <f t="shared" si="5"/>
        <v>0.1205673759</v>
      </c>
      <c r="F346" s="229">
        <v>3.4</v>
      </c>
      <c r="G346" s="231">
        <f t="shared" si="6"/>
        <v>0.1326241135</v>
      </c>
      <c r="H346" s="229">
        <v>3.74</v>
      </c>
      <c r="I346" s="229">
        <v>310.0</v>
      </c>
      <c r="J346" s="232">
        <v>50.0</v>
      </c>
      <c r="K346" s="40">
        <f t="shared" si="2"/>
        <v>1054</v>
      </c>
      <c r="L346" s="66">
        <f t="shared" si="3"/>
        <v>170</v>
      </c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</row>
    <row r="347">
      <c r="B347" s="48"/>
      <c r="C347" s="228" t="s">
        <v>337</v>
      </c>
      <c r="D347" s="229" t="s">
        <v>87</v>
      </c>
      <c r="E347" s="230">
        <f t="shared" si="5"/>
        <v>0.140070922</v>
      </c>
      <c r="F347" s="229">
        <v>3.95</v>
      </c>
      <c r="G347" s="231">
        <f t="shared" si="6"/>
        <v>0.1540780142</v>
      </c>
      <c r="H347" s="229">
        <v>4.345</v>
      </c>
      <c r="I347" s="229">
        <v>285.0</v>
      </c>
      <c r="J347" s="232">
        <v>50.0</v>
      </c>
      <c r="K347" s="40">
        <f t="shared" si="2"/>
        <v>1125.75</v>
      </c>
      <c r="L347" s="66">
        <f t="shared" si="3"/>
        <v>197.5</v>
      </c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0"/>
      <c r="AC347" s="220"/>
      <c r="AD347" s="220"/>
    </row>
    <row r="348">
      <c r="B348" s="48"/>
      <c r="C348" s="228" t="s">
        <v>337</v>
      </c>
      <c r="D348" s="229" t="s">
        <v>97</v>
      </c>
      <c r="E348" s="230">
        <f t="shared" si="5"/>
        <v>0.180141844</v>
      </c>
      <c r="F348" s="229">
        <v>5.08</v>
      </c>
      <c r="G348" s="231">
        <f t="shared" si="6"/>
        <v>0.1981560284</v>
      </c>
      <c r="H348" s="229">
        <v>5.588</v>
      </c>
      <c r="I348" s="229">
        <v>246.0</v>
      </c>
      <c r="J348" s="232">
        <v>50.0</v>
      </c>
      <c r="K348" s="40">
        <f t="shared" si="2"/>
        <v>1249.68</v>
      </c>
      <c r="L348" s="66">
        <f t="shared" si="3"/>
        <v>254</v>
      </c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  <c r="AA348" s="220"/>
      <c r="AB348" s="220"/>
      <c r="AC348" s="220"/>
      <c r="AD348" s="220"/>
    </row>
    <row r="349">
      <c r="B349" s="48"/>
      <c r="C349" s="228" t="s">
        <v>337</v>
      </c>
      <c r="D349" s="229" t="s">
        <v>98</v>
      </c>
      <c r="E349" s="230">
        <f t="shared" si="5"/>
        <v>0.2056737589</v>
      </c>
      <c r="F349" s="229">
        <v>5.8</v>
      </c>
      <c r="G349" s="231">
        <f t="shared" si="6"/>
        <v>0.2262411348</v>
      </c>
      <c r="H349" s="229">
        <v>6.38</v>
      </c>
      <c r="I349" s="229">
        <v>216.0</v>
      </c>
      <c r="J349" s="232">
        <v>25.0</v>
      </c>
      <c r="K349" s="40">
        <f t="shared" si="2"/>
        <v>1252.8</v>
      </c>
      <c r="L349" s="66">
        <f t="shared" si="3"/>
        <v>145</v>
      </c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  <c r="AA349" s="220"/>
      <c r="AB349" s="220"/>
      <c r="AC349" s="220"/>
      <c r="AD349" s="220"/>
    </row>
    <row r="350">
      <c r="B350" s="48"/>
      <c r="C350" s="228" t="s">
        <v>337</v>
      </c>
      <c r="D350" s="229" t="s">
        <v>99</v>
      </c>
      <c r="E350" s="230">
        <f t="shared" si="5"/>
        <v>0.2304964539</v>
      </c>
      <c r="F350" s="229">
        <v>6.5</v>
      </c>
      <c r="G350" s="231">
        <f t="shared" si="6"/>
        <v>0.2535460993</v>
      </c>
      <c r="H350" s="229">
        <v>7.15</v>
      </c>
      <c r="I350" s="229">
        <v>192.0</v>
      </c>
      <c r="J350" s="232">
        <v>25.0</v>
      </c>
      <c r="K350" s="40">
        <f t="shared" si="2"/>
        <v>1248</v>
      </c>
      <c r="L350" s="66">
        <f t="shared" si="3"/>
        <v>162.5</v>
      </c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  <c r="AA350" s="220"/>
      <c r="AB350" s="220"/>
      <c r="AC350" s="220"/>
      <c r="AD350" s="220"/>
    </row>
    <row r="351">
      <c r="B351" s="48"/>
      <c r="C351" s="228" t="s">
        <v>337</v>
      </c>
      <c r="D351" s="229" t="s">
        <v>100</v>
      </c>
      <c r="E351" s="230">
        <f t="shared" si="5"/>
        <v>0.2535460993</v>
      </c>
      <c r="F351" s="229">
        <v>7.15</v>
      </c>
      <c r="G351" s="231">
        <f t="shared" si="6"/>
        <v>0.2789007092</v>
      </c>
      <c r="H351" s="229">
        <v>7.865</v>
      </c>
      <c r="I351" s="229">
        <v>175.0</v>
      </c>
      <c r="J351" s="232">
        <v>25.0</v>
      </c>
      <c r="K351" s="40">
        <f t="shared" si="2"/>
        <v>1251.25</v>
      </c>
      <c r="L351" s="66">
        <f t="shared" si="3"/>
        <v>178.75</v>
      </c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  <c r="AA351" s="220"/>
      <c r="AB351" s="220"/>
      <c r="AC351" s="220"/>
      <c r="AD351" s="220"/>
    </row>
    <row r="352">
      <c r="B352" s="48"/>
      <c r="C352" s="228" t="s">
        <v>337</v>
      </c>
      <c r="D352" s="229" t="s">
        <v>101</v>
      </c>
      <c r="E352" s="230">
        <f t="shared" si="5"/>
        <v>0.280141844</v>
      </c>
      <c r="F352" s="229">
        <v>7.9</v>
      </c>
      <c r="G352" s="231">
        <f t="shared" si="6"/>
        <v>0.3081560284</v>
      </c>
      <c r="H352" s="229">
        <v>8.69</v>
      </c>
      <c r="I352" s="229">
        <v>158.0</v>
      </c>
      <c r="J352" s="232">
        <v>25.0</v>
      </c>
      <c r="K352" s="40">
        <f t="shared" si="2"/>
        <v>1248.2</v>
      </c>
      <c r="L352" s="66">
        <f t="shared" si="3"/>
        <v>197.5</v>
      </c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</row>
    <row r="353">
      <c r="B353" s="48"/>
      <c r="C353" s="228" t="s">
        <v>337</v>
      </c>
      <c r="D353" s="229" t="s">
        <v>254</v>
      </c>
      <c r="E353" s="230">
        <f t="shared" si="5"/>
        <v>0.3131205674</v>
      </c>
      <c r="F353" s="229">
        <v>8.83</v>
      </c>
      <c r="G353" s="231">
        <f t="shared" si="6"/>
        <v>0.3444326241</v>
      </c>
      <c r="H353" s="229">
        <v>9.713</v>
      </c>
      <c r="I353" s="229">
        <v>100.0</v>
      </c>
      <c r="J353" s="232">
        <v>25.0</v>
      </c>
      <c r="K353" s="40">
        <f t="shared" si="2"/>
        <v>883</v>
      </c>
      <c r="L353" s="66">
        <f t="shared" si="3"/>
        <v>220.75</v>
      </c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  <c r="AA353" s="220"/>
      <c r="AB353" s="220"/>
      <c r="AC353" s="220"/>
      <c r="AD353" s="220"/>
    </row>
    <row r="354">
      <c r="B354" s="48"/>
      <c r="C354" s="228" t="s">
        <v>337</v>
      </c>
      <c r="D354" s="233" t="s">
        <v>370</v>
      </c>
      <c r="E354" s="230">
        <f t="shared" si="5"/>
        <v>0.09574468085</v>
      </c>
      <c r="F354" s="229">
        <v>2.7</v>
      </c>
      <c r="G354" s="231">
        <f t="shared" si="6"/>
        <v>0.1053191489</v>
      </c>
      <c r="H354" s="229">
        <v>2.97</v>
      </c>
      <c r="I354" s="229">
        <v>465.0</v>
      </c>
      <c r="J354" s="232">
        <v>50.0</v>
      </c>
      <c r="K354" s="40">
        <f t="shared" si="2"/>
        <v>1255.5</v>
      </c>
      <c r="L354" s="66">
        <f t="shared" si="3"/>
        <v>135</v>
      </c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  <c r="AA354" s="220"/>
      <c r="AB354" s="220"/>
      <c r="AC354" s="220"/>
      <c r="AD354" s="220"/>
    </row>
    <row r="355">
      <c r="B355" s="48"/>
      <c r="C355" s="228" t="s">
        <v>337</v>
      </c>
      <c r="D355" s="233" t="s">
        <v>371</v>
      </c>
      <c r="E355" s="230">
        <f t="shared" si="5"/>
        <v>0.1170212766</v>
      </c>
      <c r="F355" s="229">
        <v>3.3</v>
      </c>
      <c r="G355" s="231">
        <f t="shared" si="6"/>
        <v>0.1287234043</v>
      </c>
      <c r="H355" s="229">
        <v>3.63</v>
      </c>
      <c r="I355" s="229">
        <v>380.0</v>
      </c>
      <c r="J355" s="232">
        <v>50.0</v>
      </c>
      <c r="K355" s="40">
        <f t="shared" si="2"/>
        <v>1254</v>
      </c>
      <c r="L355" s="66">
        <f t="shared" si="3"/>
        <v>165</v>
      </c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</row>
    <row r="356">
      <c r="B356" s="48"/>
      <c r="C356" s="228" t="s">
        <v>337</v>
      </c>
      <c r="D356" s="233" t="s">
        <v>372</v>
      </c>
      <c r="E356" s="230">
        <f t="shared" si="5"/>
        <v>0.134751773</v>
      </c>
      <c r="F356" s="229">
        <v>3.8</v>
      </c>
      <c r="G356" s="231">
        <f t="shared" si="6"/>
        <v>0.1482269504</v>
      </c>
      <c r="H356" s="229">
        <v>4.18</v>
      </c>
      <c r="I356" s="229">
        <v>330.0</v>
      </c>
      <c r="J356" s="232">
        <v>50.0</v>
      </c>
      <c r="K356" s="40">
        <f t="shared" si="2"/>
        <v>1254</v>
      </c>
      <c r="L356" s="66">
        <f t="shared" si="3"/>
        <v>190</v>
      </c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</row>
    <row r="357">
      <c r="B357" s="48"/>
      <c r="C357" s="228" t="s">
        <v>337</v>
      </c>
      <c r="D357" s="233" t="s">
        <v>373</v>
      </c>
      <c r="E357" s="230">
        <f t="shared" si="5"/>
        <v>0.1510638298</v>
      </c>
      <c r="F357" s="229">
        <v>4.26</v>
      </c>
      <c r="G357" s="231">
        <f t="shared" si="6"/>
        <v>0.1661702128</v>
      </c>
      <c r="H357" s="229">
        <v>4.686</v>
      </c>
      <c r="I357" s="229">
        <v>293.0</v>
      </c>
      <c r="J357" s="232">
        <v>50.0</v>
      </c>
      <c r="K357" s="40">
        <f t="shared" si="2"/>
        <v>1248.18</v>
      </c>
      <c r="L357" s="66">
        <f t="shared" si="3"/>
        <v>213</v>
      </c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</row>
    <row r="358">
      <c r="B358" s="48"/>
      <c r="C358" s="228" t="s">
        <v>337</v>
      </c>
      <c r="D358" s="229" t="s">
        <v>374</v>
      </c>
      <c r="E358" s="230">
        <f t="shared" si="5"/>
        <v>0.1684397163</v>
      </c>
      <c r="F358" s="229">
        <v>4.75</v>
      </c>
      <c r="G358" s="231">
        <f t="shared" si="6"/>
        <v>0.1852836879</v>
      </c>
      <c r="H358" s="229">
        <v>5.225</v>
      </c>
      <c r="I358" s="229">
        <v>263.0</v>
      </c>
      <c r="J358" s="232">
        <v>50.0</v>
      </c>
      <c r="K358" s="40">
        <f t="shared" si="2"/>
        <v>1249.25</v>
      </c>
      <c r="L358" s="66">
        <f t="shared" si="3"/>
        <v>237.5</v>
      </c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</row>
    <row r="359">
      <c r="B359" s="48"/>
      <c r="C359" s="228" t="s">
        <v>337</v>
      </c>
      <c r="D359" s="229" t="s">
        <v>375</v>
      </c>
      <c r="E359" s="230">
        <f t="shared" si="5"/>
        <v>0.1861702128</v>
      </c>
      <c r="F359" s="229">
        <v>5.25</v>
      </c>
      <c r="G359" s="231">
        <f t="shared" si="6"/>
        <v>0.204787234</v>
      </c>
      <c r="H359" s="229">
        <v>5.775</v>
      </c>
      <c r="I359" s="229">
        <v>238.0</v>
      </c>
      <c r="J359" s="232">
        <v>50.0</v>
      </c>
      <c r="K359" s="40">
        <f t="shared" si="2"/>
        <v>1249.5</v>
      </c>
      <c r="L359" s="66">
        <f t="shared" si="3"/>
        <v>262.5</v>
      </c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</row>
    <row r="360">
      <c r="B360" s="48"/>
      <c r="C360" s="228" t="s">
        <v>337</v>
      </c>
      <c r="D360" s="233" t="s">
        <v>376</v>
      </c>
      <c r="E360" s="230">
        <f t="shared" si="5"/>
        <v>0.1677304965</v>
      </c>
      <c r="F360" s="229">
        <v>4.73</v>
      </c>
      <c r="G360" s="231">
        <f t="shared" si="6"/>
        <v>0.1845035461</v>
      </c>
      <c r="H360" s="229">
        <v>5.203</v>
      </c>
      <c r="I360" s="229">
        <v>223.0</v>
      </c>
      <c r="J360" s="232">
        <v>50.0</v>
      </c>
      <c r="K360" s="40">
        <f t="shared" si="2"/>
        <v>1054.79</v>
      </c>
      <c r="L360" s="66">
        <f t="shared" si="3"/>
        <v>236.5</v>
      </c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</row>
    <row r="361">
      <c r="B361" s="48"/>
      <c r="C361" s="228" t="s">
        <v>337</v>
      </c>
      <c r="D361" s="233" t="s">
        <v>377</v>
      </c>
      <c r="E361" s="230">
        <f t="shared" si="5"/>
        <v>0.219858156</v>
      </c>
      <c r="F361" s="229">
        <v>6.2</v>
      </c>
      <c r="G361" s="231">
        <f t="shared" si="6"/>
        <v>0.2418439716</v>
      </c>
      <c r="H361" s="229">
        <v>6.82</v>
      </c>
      <c r="I361" s="229">
        <v>202.0</v>
      </c>
      <c r="J361" s="232">
        <v>25.0</v>
      </c>
      <c r="K361" s="40">
        <f t="shared" si="2"/>
        <v>1252.4</v>
      </c>
      <c r="L361" s="66">
        <f t="shared" si="3"/>
        <v>155</v>
      </c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  <c r="AA361" s="220"/>
      <c r="AB361" s="220"/>
      <c r="AC361" s="220"/>
      <c r="AD361" s="220"/>
    </row>
    <row r="362">
      <c r="B362" s="48"/>
      <c r="C362" s="228" t="s">
        <v>337</v>
      </c>
      <c r="D362" s="233" t="s">
        <v>378</v>
      </c>
      <c r="E362" s="230">
        <f t="shared" si="5"/>
        <v>0.2290780142</v>
      </c>
      <c r="F362" s="229">
        <v>6.46</v>
      </c>
      <c r="G362" s="231">
        <f t="shared" si="6"/>
        <v>0.2519858156</v>
      </c>
      <c r="H362" s="229">
        <v>7.106</v>
      </c>
      <c r="I362" s="229">
        <v>174.0</v>
      </c>
      <c r="J362" s="232">
        <v>25.0</v>
      </c>
      <c r="K362" s="40">
        <f t="shared" si="2"/>
        <v>1124.04</v>
      </c>
      <c r="L362" s="66">
        <f t="shared" si="3"/>
        <v>161.5</v>
      </c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  <c r="AA362" s="220"/>
      <c r="AB362" s="220"/>
      <c r="AC362" s="220"/>
      <c r="AD362" s="220"/>
    </row>
    <row r="363">
      <c r="B363" s="48"/>
      <c r="C363" s="228" t="s">
        <v>337</v>
      </c>
      <c r="D363" s="233" t="s">
        <v>379</v>
      </c>
      <c r="E363" s="230">
        <f t="shared" si="5"/>
        <v>0.2553191489</v>
      </c>
      <c r="F363" s="229">
        <v>7.2</v>
      </c>
      <c r="G363" s="231">
        <f t="shared" si="6"/>
        <v>0.2808510638</v>
      </c>
      <c r="H363" s="229">
        <v>7.92</v>
      </c>
      <c r="I363" s="229">
        <v>156.0</v>
      </c>
      <c r="J363" s="232">
        <v>25.0</v>
      </c>
      <c r="K363" s="40">
        <f t="shared" si="2"/>
        <v>1123.2</v>
      </c>
      <c r="L363" s="66">
        <f t="shared" si="3"/>
        <v>180</v>
      </c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  <c r="AA363" s="220"/>
      <c r="AB363" s="220"/>
      <c r="AC363" s="220"/>
      <c r="AD363" s="220"/>
    </row>
    <row r="364">
      <c r="B364" s="48"/>
      <c r="C364" s="228" t="s">
        <v>337</v>
      </c>
      <c r="D364" s="233" t="s">
        <v>380</v>
      </c>
      <c r="E364" s="230">
        <f t="shared" si="5"/>
        <v>0.134751773</v>
      </c>
      <c r="F364" s="229">
        <v>3.8</v>
      </c>
      <c r="G364" s="231">
        <f t="shared" si="6"/>
        <v>0.1482269504</v>
      </c>
      <c r="H364" s="229">
        <v>4.18</v>
      </c>
      <c r="I364" s="229">
        <v>332.0</v>
      </c>
      <c r="J364" s="232">
        <v>50.0</v>
      </c>
      <c r="K364" s="40">
        <f t="shared" si="2"/>
        <v>1261.6</v>
      </c>
      <c r="L364" s="66">
        <f t="shared" si="3"/>
        <v>190</v>
      </c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</row>
    <row r="365">
      <c r="B365" s="48"/>
      <c r="C365" s="228" t="s">
        <v>337</v>
      </c>
      <c r="D365" s="233" t="s">
        <v>381</v>
      </c>
      <c r="E365" s="230">
        <f t="shared" si="5"/>
        <v>0.1560283688</v>
      </c>
      <c r="F365" s="229">
        <v>4.4</v>
      </c>
      <c r="G365" s="231">
        <f t="shared" si="6"/>
        <v>0.1716312057</v>
      </c>
      <c r="H365" s="229">
        <v>4.84</v>
      </c>
      <c r="I365" s="229">
        <v>285.0</v>
      </c>
      <c r="J365" s="232">
        <v>50.0</v>
      </c>
      <c r="K365" s="40">
        <f t="shared" si="2"/>
        <v>1254</v>
      </c>
      <c r="L365" s="66">
        <f t="shared" si="3"/>
        <v>220</v>
      </c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  <c r="AA365" s="220"/>
      <c r="AB365" s="220"/>
      <c r="AC365" s="220"/>
      <c r="AD365" s="220"/>
    </row>
    <row r="366">
      <c r="B366" s="48"/>
      <c r="C366" s="228" t="s">
        <v>337</v>
      </c>
      <c r="D366" s="233" t="s">
        <v>382</v>
      </c>
      <c r="E366" s="230">
        <f t="shared" si="5"/>
        <v>0.1787234043</v>
      </c>
      <c r="F366" s="229">
        <v>5.04</v>
      </c>
      <c r="G366" s="231">
        <f t="shared" si="6"/>
        <v>0.1965957447</v>
      </c>
      <c r="H366" s="229">
        <v>5.544</v>
      </c>
      <c r="I366" s="229">
        <v>248.0</v>
      </c>
      <c r="J366" s="232">
        <v>50.0</v>
      </c>
      <c r="K366" s="40">
        <f t="shared" si="2"/>
        <v>1249.92</v>
      </c>
      <c r="L366" s="66">
        <f t="shared" si="3"/>
        <v>252</v>
      </c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  <c r="AA366" s="220"/>
      <c r="AB366" s="220"/>
      <c r="AC366" s="220"/>
      <c r="AD366" s="220"/>
    </row>
    <row r="367">
      <c r="B367" s="48"/>
      <c r="C367" s="228" t="s">
        <v>337</v>
      </c>
      <c r="D367" s="233" t="s">
        <v>383</v>
      </c>
      <c r="E367" s="230">
        <f t="shared" si="5"/>
        <v>0.2031914894</v>
      </c>
      <c r="F367" s="229">
        <v>5.73</v>
      </c>
      <c r="G367" s="231">
        <f t="shared" si="6"/>
        <v>0.2235106383</v>
      </c>
      <c r="H367" s="229">
        <v>6.303</v>
      </c>
      <c r="I367" s="229">
        <v>218.0</v>
      </c>
      <c r="J367" s="232">
        <v>50.0</v>
      </c>
      <c r="K367" s="40">
        <f t="shared" si="2"/>
        <v>1249.14</v>
      </c>
      <c r="L367" s="66">
        <f t="shared" si="3"/>
        <v>286.5</v>
      </c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</row>
    <row r="368">
      <c r="B368" s="48"/>
      <c r="C368" s="228" t="s">
        <v>337</v>
      </c>
      <c r="D368" s="233" t="s">
        <v>384</v>
      </c>
      <c r="E368" s="230">
        <f t="shared" si="5"/>
        <v>0.2464539007</v>
      </c>
      <c r="F368" s="229">
        <v>6.95</v>
      </c>
      <c r="G368" s="231">
        <f t="shared" si="6"/>
        <v>0.2710992908</v>
      </c>
      <c r="H368" s="229">
        <v>7.645</v>
      </c>
      <c r="I368" s="229">
        <v>180.0</v>
      </c>
      <c r="J368" s="232">
        <v>50.0</v>
      </c>
      <c r="K368" s="40">
        <f t="shared" si="2"/>
        <v>1251</v>
      </c>
      <c r="L368" s="66">
        <f t="shared" si="3"/>
        <v>347.5</v>
      </c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  <c r="AA368" s="220"/>
      <c r="AB368" s="220"/>
      <c r="AC368" s="220"/>
      <c r="AD368" s="220"/>
    </row>
    <row r="369">
      <c r="B369" s="48"/>
      <c r="C369" s="228" t="s">
        <v>337</v>
      </c>
      <c r="D369" s="233" t="s">
        <v>283</v>
      </c>
      <c r="E369" s="230">
        <f t="shared" si="5"/>
        <v>0.2684397163</v>
      </c>
      <c r="F369" s="229">
        <v>7.57</v>
      </c>
      <c r="G369" s="231">
        <f t="shared" si="6"/>
        <v>0.2952836879</v>
      </c>
      <c r="H369" s="229">
        <v>8.327</v>
      </c>
      <c r="I369" s="229">
        <v>165.0</v>
      </c>
      <c r="J369" s="232">
        <v>50.0</v>
      </c>
      <c r="K369" s="40">
        <f t="shared" si="2"/>
        <v>1249.05</v>
      </c>
      <c r="L369" s="66">
        <f t="shared" si="3"/>
        <v>378.5</v>
      </c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  <c r="AA369" s="220"/>
      <c r="AB369" s="220"/>
      <c r="AC369" s="220"/>
      <c r="AD369" s="220"/>
    </row>
    <row r="370">
      <c r="B370" s="48"/>
      <c r="C370" s="228" t="s">
        <v>337</v>
      </c>
      <c r="D370" s="233" t="s">
        <v>385</v>
      </c>
      <c r="E370" s="230">
        <f t="shared" si="5"/>
        <v>0.2411347518</v>
      </c>
      <c r="F370" s="229">
        <v>6.8</v>
      </c>
      <c r="G370" s="231">
        <f t="shared" si="6"/>
        <v>0.265248227</v>
      </c>
      <c r="H370" s="229">
        <v>7.48</v>
      </c>
      <c r="I370" s="229">
        <v>162.0</v>
      </c>
      <c r="J370" s="232">
        <v>50.0</v>
      </c>
      <c r="K370" s="40">
        <f t="shared" si="2"/>
        <v>1101.6</v>
      </c>
      <c r="L370" s="66">
        <f t="shared" si="3"/>
        <v>340</v>
      </c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</row>
    <row r="371">
      <c r="B371" s="48"/>
      <c r="C371" s="228" t="s">
        <v>337</v>
      </c>
      <c r="D371" s="233" t="s">
        <v>386</v>
      </c>
      <c r="E371" s="230">
        <f t="shared" si="5"/>
        <v>0.2943262411</v>
      </c>
      <c r="F371" s="229">
        <v>8.3</v>
      </c>
      <c r="G371" s="231">
        <f t="shared" si="6"/>
        <v>0.3237588652</v>
      </c>
      <c r="H371" s="229">
        <v>9.13</v>
      </c>
      <c r="I371" s="229">
        <v>151.0</v>
      </c>
      <c r="J371" s="232">
        <v>25.0</v>
      </c>
      <c r="K371" s="40">
        <f t="shared" si="2"/>
        <v>1253.3</v>
      </c>
      <c r="L371" s="66">
        <f t="shared" si="3"/>
        <v>207.5</v>
      </c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</row>
    <row r="372">
      <c r="B372" s="48"/>
      <c r="C372" s="228" t="s">
        <v>337</v>
      </c>
      <c r="D372" s="233" t="s">
        <v>387</v>
      </c>
      <c r="E372" s="230">
        <f t="shared" si="5"/>
        <v>0.3368794326</v>
      </c>
      <c r="F372" s="229">
        <v>9.5</v>
      </c>
      <c r="G372" s="231">
        <f t="shared" si="6"/>
        <v>0.3705673759</v>
      </c>
      <c r="H372" s="229">
        <v>10.45</v>
      </c>
      <c r="I372" s="229">
        <v>131.0</v>
      </c>
      <c r="J372" s="232">
        <v>25.0</v>
      </c>
      <c r="K372" s="40">
        <f t="shared" si="2"/>
        <v>1244.5</v>
      </c>
      <c r="L372" s="66">
        <f t="shared" si="3"/>
        <v>237.5</v>
      </c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</row>
    <row r="373">
      <c r="B373" s="96"/>
      <c r="C373" s="234" t="s">
        <v>337</v>
      </c>
      <c r="D373" s="235" t="s">
        <v>388</v>
      </c>
      <c r="E373" s="236">
        <f t="shared" si="5"/>
        <v>0.3475177305</v>
      </c>
      <c r="F373" s="237">
        <v>9.8</v>
      </c>
      <c r="G373" s="238">
        <f t="shared" si="6"/>
        <v>0.3822695035</v>
      </c>
      <c r="H373" s="237">
        <v>10.78</v>
      </c>
      <c r="I373" s="237">
        <v>115.0</v>
      </c>
      <c r="J373" s="239">
        <v>25.0</v>
      </c>
      <c r="K373" s="40">
        <f t="shared" si="2"/>
        <v>1127</v>
      </c>
      <c r="L373" s="66">
        <f t="shared" si="3"/>
        <v>245</v>
      </c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</row>
    <row r="374">
      <c r="B374" s="222" t="s">
        <v>389</v>
      </c>
      <c r="C374" s="223" t="s">
        <v>390</v>
      </c>
      <c r="D374" s="224" t="s">
        <v>391</v>
      </c>
      <c r="E374" s="225">
        <f t="shared" si="5"/>
        <v>0.003085106383</v>
      </c>
      <c r="F374" s="224">
        <v>0.087</v>
      </c>
      <c r="G374" s="226">
        <f t="shared" si="6"/>
        <v>0.003404255319</v>
      </c>
      <c r="H374" s="224">
        <v>0.096</v>
      </c>
      <c r="I374" s="224">
        <v>15000.0</v>
      </c>
      <c r="J374" s="227">
        <v>1000.0</v>
      </c>
      <c r="K374" s="40">
        <f t="shared" si="2"/>
        <v>1305</v>
      </c>
      <c r="L374" s="66">
        <f t="shared" si="3"/>
        <v>87</v>
      </c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</row>
    <row r="375">
      <c r="B375" s="48"/>
      <c r="C375" s="228" t="s">
        <v>390</v>
      </c>
      <c r="D375" s="229" t="s">
        <v>392</v>
      </c>
      <c r="E375" s="230">
        <f t="shared" si="5"/>
        <v>0.003120567376</v>
      </c>
      <c r="F375" s="229">
        <v>0.088</v>
      </c>
      <c r="G375" s="231">
        <f t="shared" si="6"/>
        <v>0.003439716312</v>
      </c>
      <c r="H375" s="229">
        <v>0.097</v>
      </c>
      <c r="I375" s="229">
        <v>15280.0</v>
      </c>
      <c r="J375" s="232">
        <v>1000.0</v>
      </c>
      <c r="K375" s="40">
        <f t="shared" si="2"/>
        <v>1344.64</v>
      </c>
      <c r="L375" s="66">
        <f t="shared" si="3"/>
        <v>88</v>
      </c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</row>
    <row r="376">
      <c r="B376" s="48"/>
      <c r="C376" s="228" t="s">
        <v>390</v>
      </c>
      <c r="D376" s="229" t="s">
        <v>212</v>
      </c>
      <c r="E376" s="230">
        <f t="shared" si="5"/>
        <v>0.003510638298</v>
      </c>
      <c r="F376" s="229">
        <v>0.099</v>
      </c>
      <c r="G376" s="231">
        <f t="shared" si="6"/>
        <v>0.003865248227</v>
      </c>
      <c r="H376" s="229">
        <v>0.109</v>
      </c>
      <c r="I376" s="229">
        <v>13750.0</v>
      </c>
      <c r="J376" s="232">
        <v>1000.0</v>
      </c>
      <c r="K376" s="40">
        <f t="shared" si="2"/>
        <v>1361.25</v>
      </c>
      <c r="L376" s="66">
        <f t="shared" si="3"/>
        <v>99</v>
      </c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</row>
    <row r="377">
      <c r="B377" s="48"/>
      <c r="C377" s="228" t="s">
        <v>390</v>
      </c>
      <c r="D377" s="229" t="s">
        <v>393</v>
      </c>
      <c r="E377" s="230">
        <f t="shared" si="5"/>
        <v>0.004680851064</v>
      </c>
      <c r="F377" s="229">
        <v>0.132</v>
      </c>
      <c r="G377" s="231">
        <f t="shared" si="6"/>
        <v>0.005141843972</v>
      </c>
      <c r="H377" s="229">
        <v>0.145</v>
      </c>
      <c r="I377" s="229">
        <v>8000.0</v>
      </c>
      <c r="J377" s="232">
        <v>500.0</v>
      </c>
      <c r="K377" s="40">
        <f t="shared" si="2"/>
        <v>1056</v>
      </c>
      <c r="L377" s="66">
        <f t="shared" si="3"/>
        <v>66</v>
      </c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</row>
    <row r="378">
      <c r="B378" s="48"/>
      <c r="C378" s="228" t="s">
        <v>390</v>
      </c>
      <c r="D378" s="229" t="s">
        <v>228</v>
      </c>
      <c r="E378" s="230">
        <f t="shared" si="5"/>
        <v>0.004929078014</v>
      </c>
      <c r="F378" s="229">
        <v>0.139</v>
      </c>
      <c r="G378" s="231">
        <f t="shared" si="6"/>
        <v>0.005425531915</v>
      </c>
      <c r="H378" s="229">
        <v>0.153</v>
      </c>
      <c r="I378" s="229">
        <v>9800.0</v>
      </c>
      <c r="J378" s="232">
        <v>500.0</v>
      </c>
      <c r="K378" s="40">
        <f t="shared" si="2"/>
        <v>1362.2</v>
      </c>
      <c r="L378" s="66">
        <f t="shared" si="3"/>
        <v>69.5</v>
      </c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</row>
    <row r="379">
      <c r="B379" s="48"/>
      <c r="C379" s="228" t="s">
        <v>390</v>
      </c>
      <c r="D379" s="229" t="s">
        <v>394</v>
      </c>
      <c r="E379" s="230">
        <f t="shared" si="5"/>
        <v>0.005531914894</v>
      </c>
      <c r="F379" s="229">
        <v>0.156</v>
      </c>
      <c r="G379" s="231">
        <f t="shared" si="6"/>
        <v>0.00609929078</v>
      </c>
      <c r="H379" s="229">
        <v>0.172</v>
      </c>
      <c r="I379" s="229">
        <v>8650.0</v>
      </c>
      <c r="J379" s="232">
        <v>500.0</v>
      </c>
      <c r="K379" s="40">
        <f t="shared" si="2"/>
        <v>1349.4</v>
      </c>
      <c r="L379" s="66">
        <f t="shared" si="3"/>
        <v>78</v>
      </c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</row>
    <row r="380">
      <c r="B380" s="48"/>
      <c r="C380" s="228" t="s">
        <v>390</v>
      </c>
      <c r="D380" s="229" t="s">
        <v>395</v>
      </c>
      <c r="E380" s="230">
        <f t="shared" si="5"/>
        <v>0.005921985816</v>
      </c>
      <c r="F380" s="229">
        <v>0.167</v>
      </c>
      <c r="G380" s="231">
        <f t="shared" si="6"/>
        <v>0.006524822695</v>
      </c>
      <c r="H380" s="229">
        <v>0.184</v>
      </c>
      <c r="I380" s="229">
        <v>6000.0</v>
      </c>
      <c r="J380" s="232">
        <v>500.0</v>
      </c>
      <c r="K380" s="40">
        <f t="shared" si="2"/>
        <v>1002</v>
      </c>
      <c r="L380" s="66">
        <f t="shared" si="3"/>
        <v>83.5</v>
      </c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</row>
    <row r="381">
      <c r="B381" s="48"/>
      <c r="C381" s="228" t="s">
        <v>390</v>
      </c>
      <c r="D381" s="229" t="s">
        <v>215</v>
      </c>
      <c r="E381" s="230">
        <f t="shared" si="5"/>
        <v>0.007021276596</v>
      </c>
      <c r="F381" s="229">
        <v>0.198</v>
      </c>
      <c r="G381" s="231">
        <f t="shared" si="6"/>
        <v>0.007730496454</v>
      </c>
      <c r="H381" s="229">
        <v>0.218</v>
      </c>
      <c r="I381" s="229">
        <v>5000.0</v>
      </c>
      <c r="J381" s="232">
        <v>500.0</v>
      </c>
      <c r="K381" s="40">
        <f t="shared" si="2"/>
        <v>990</v>
      </c>
      <c r="L381" s="66">
        <f t="shared" si="3"/>
        <v>99</v>
      </c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  <c r="AA381" s="220"/>
      <c r="AB381" s="220"/>
      <c r="AC381" s="220"/>
      <c r="AD381" s="220"/>
    </row>
    <row r="382">
      <c r="B382" s="48"/>
      <c r="C382" s="228" t="s">
        <v>390</v>
      </c>
      <c r="D382" s="229" t="s">
        <v>291</v>
      </c>
      <c r="E382" s="230">
        <f t="shared" si="5"/>
        <v>0.00975177305</v>
      </c>
      <c r="F382" s="229">
        <v>0.275</v>
      </c>
      <c r="G382" s="231">
        <f t="shared" si="6"/>
        <v>0.01074468085</v>
      </c>
      <c r="H382" s="229">
        <v>0.303</v>
      </c>
      <c r="I382" s="229">
        <v>3500.0</v>
      </c>
      <c r="J382" s="232">
        <v>500.0</v>
      </c>
      <c r="K382" s="40">
        <f t="shared" si="2"/>
        <v>962.5</v>
      </c>
      <c r="L382" s="66">
        <f t="shared" si="3"/>
        <v>137.5</v>
      </c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</row>
    <row r="383">
      <c r="B383" s="48"/>
      <c r="C383" s="228" t="s">
        <v>390</v>
      </c>
      <c r="D383" s="229" t="s">
        <v>396</v>
      </c>
      <c r="E383" s="230">
        <f t="shared" si="5"/>
        <v>0.01063829787</v>
      </c>
      <c r="F383" s="229">
        <v>0.3</v>
      </c>
      <c r="G383" s="231">
        <f t="shared" si="6"/>
        <v>0.01170212766</v>
      </c>
      <c r="H383" s="229">
        <v>0.33</v>
      </c>
      <c r="I383" s="229">
        <v>5000.0</v>
      </c>
      <c r="J383" s="232">
        <v>300.0</v>
      </c>
      <c r="K383" s="40">
        <f t="shared" si="2"/>
        <v>1500</v>
      </c>
      <c r="L383" s="66">
        <f t="shared" si="3"/>
        <v>90</v>
      </c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  <c r="AA383" s="220"/>
      <c r="AB383" s="220"/>
      <c r="AC383" s="220"/>
      <c r="AD383" s="220"/>
    </row>
    <row r="384">
      <c r="B384" s="48"/>
      <c r="C384" s="228" t="s">
        <v>390</v>
      </c>
      <c r="D384" s="229" t="s">
        <v>397</v>
      </c>
      <c r="E384" s="230">
        <f t="shared" si="5"/>
        <v>0.01365248227</v>
      </c>
      <c r="F384" s="229">
        <v>0.385</v>
      </c>
      <c r="G384" s="231">
        <f t="shared" si="6"/>
        <v>0.01503546099</v>
      </c>
      <c r="H384" s="229">
        <v>0.424</v>
      </c>
      <c r="I384" s="229">
        <v>2300.0</v>
      </c>
      <c r="J384" s="232">
        <v>300.0</v>
      </c>
      <c r="K384" s="40">
        <f t="shared" si="2"/>
        <v>885.5</v>
      </c>
      <c r="L384" s="66">
        <f t="shared" si="3"/>
        <v>115.5</v>
      </c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</row>
    <row r="385">
      <c r="B385" s="48"/>
      <c r="C385" s="228" t="s">
        <v>390</v>
      </c>
      <c r="D385" s="229" t="s">
        <v>338</v>
      </c>
      <c r="E385" s="230">
        <f t="shared" si="5"/>
        <v>0.005283687943</v>
      </c>
      <c r="F385" s="229">
        <v>0.149</v>
      </c>
      <c r="G385" s="231">
        <f t="shared" si="6"/>
        <v>0.005815602837</v>
      </c>
      <c r="H385" s="229">
        <v>0.164</v>
      </c>
      <c r="I385" s="229">
        <v>8000.0</v>
      </c>
      <c r="J385" s="232">
        <v>500.0</v>
      </c>
      <c r="K385" s="40">
        <f t="shared" si="2"/>
        <v>1192</v>
      </c>
      <c r="L385" s="66">
        <f t="shared" si="3"/>
        <v>74.5</v>
      </c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</row>
    <row r="386">
      <c r="B386" s="48"/>
      <c r="C386" s="228" t="s">
        <v>390</v>
      </c>
      <c r="D386" s="229" t="s">
        <v>339</v>
      </c>
      <c r="E386" s="230">
        <f t="shared" si="5"/>
        <v>0.005496453901</v>
      </c>
      <c r="F386" s="229">
        <v>0.155</v>
      </c>
      <c r="G386" s="231">
        <f t="shared" si="6"/>
        <v>0.006063829787</v>
      </c>
      <c r="H386" s="229">
        <v>0.171</v>
      </c>
      <c r="I386" s="229">
        <v>8945.0</v>
      </c>
      <c r="J386" s="232">
        <v>500.0</v>
      </c>
      <c r="K386" s="40">
        <f t="shared" si="2"/>
        <v>1386.475</v>
      </c>
      <c r="L386" s="66">
        <f t="shared" si="3"/>
        <v>77.5</v>
      </c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</row>
    <row r="387">
      <c r="B387" s="48"/>
      <c r="C387" s="228" t="s">
        <v>390</v>
      </c>
      <c r="D387" s="229" t="s">
        <v>187</v>
      </c>
      <c r="E387" s="230">
        <f t="shared" si="5"/>
        <v>0.00670212766</v>
      </c>
      <c r="F387" s="229">
        <v>0.189</v>
      </c>
      <c r="G387" s="231">
        <f t="shared" si="6"/>
        <v>0.007375886525</v>
      </c>
      <c r="H387" s="229">
        <v>0.208</v>
      </c>
      <c r="I387" s="229">
        <v>6960.0</v>
      </c>
      <c r="J387" s="232">
        <v>500.0</v>
      </c>
      <c r="K387" s="40">
        <f t="shared" si="2"/>
        <v>1315.44</v>
      </c>
      <c r="L387" s="66">
        <f t="shared" si="3"/>
        <v>94.5</v>
      </c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</row>
    <row r="388">
      <c r="B388" s="48"/>
      <c r="C388" s="228" t="s">
        <v>390</v>
      </c>
      <c r="D388" s="229" t="s">
        <v>80</v>
      </c>
      <c r="E388" s="230">
        <f t="shared" si="5"/>
        <v>0.008120567376</v>
      </c>
      <c r="F388" s="229">
        <v>0.229</v>
      </c>
      <c r="G388" s="231">
        <f t="shared" si="6"/>
        <v>0.008936170213</v>
      </c>
      <c r="H388" s="229">
        <v>0.252</v>
      </c>
      <c r="I388" s="229">
        <v>4950.0</v>
      </c>
      <c r="J388" s="232">
        <v>500.0</v>
      </c>
      <c r="K388" s="40">
        <f t="shared" si="2"/>
        <v>1133.55</v>
      </c>
      <c r="L388" s="66">
        <f t="shared" si="3"/>
        <v>114.5</v>
      </c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</row>
    <row r="389">
      <c r="B389" s="48"/>
      <c r="C389" s="228" t="s">
        <v>390</v>
      </c>
      <c r="D389" s="229" t="s">
        <v>340</v>
      </c>
      <c r="E389" s="230">
        <f t="shared" si="5"/>
        <v>0.009113475177</v>
      </c>
      <c r="F389" s="229">
        <v>0.257</v>
      </c>
      <c r="G389" s="231">
        <f t="shared" si="6"/>
        <v>0.01003546099</v>
      </c>
      <c r="H389" s="229">
        <v>0.283</v>
      </c>
      <c r="I389" s="229">
        <v>4000.0</v>
      </c>
      <c r="J389" s="232">
        <v>500.0</v>
      </c>
      <c r="K389" s="40">
        <f t="shared" si="2"/>
        <v>1028</v>
      </c>
      <c r="L389" s="66">
        <f t="shared" si="3"/>
        <v>128.5</v>
      </c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</row>
    <row r="390">
      <c r="B390" s="48"/>
      <c r="C390" s="228" t="s">
        <v>390</v>
      </c>
      <c r="D390" s="229" t="s">
        <v>398</v>
      </c>
      <c r="E390" s="230">
        <f t="shared" si="5"/>
        <v>0.009929078014</v>
      </c>
      <c r="F390" s="229">
        <v>0.28</v>
      </c>
      <c r="G390" s="231">
        <f t="shared" si="6"/>
        <v>0.01092198582</v>
      </c>
      <c r="H390" s="229">
        <v>0.308</v>
      </c>
      <c r="I390" s="229">
        <v>3500.0</v>
      </c>
      <c r="J390" s="232">
        <v>500.0</v>
      </c>
      <c r="K390" s="40">
        <f t="shared" si="2"/>
        <v>980</v>
      </c>
      <c r="L390" s="66">
        <f t="shared" si="3"/>
        <v>140</v>
      </c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</row>
    <row r="391">
      <c r="B391" s="48"/>
      <c r="C391" s="228" t="s">
        <v>390</v>
      </c>
      <c r="D391" s="229" t="s">
        <v>341</v>
      </c>
      <c r="E391" s="230">
        <f t="shared" si="5"/>
        <v>0.01063829787</v>
      </c>
      <c r="F391" s="229">
        <v>0.3</v>
      </c>
      <c r="G391" s="231">
        <f t="shared" si="6"/>
        <v>0.01170212766</v>
      </c>
      <c r="H391" s="229">
        <v>0.33</v>
      </c>
      <c r="I391" s="229">
        <v>3335.0</v>
      </c>
      <c r="J391" s="232">
        <v>200.0</v>
      </c>
      <c r="K391" s="40">
        <f t="shared" si="2"/>
        <v>1000.5</v>
      </c>
      <c r="L391" s="66">
        <f t="shared" si="3"/>
        <v>60</v>
      </c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</row>
    <row r="392">
      <c r="B392" s="48"/>
      <c r="C392" s="228" t="s">
        <v>390</v>
      </c>
      <c r="D392" s="229" t="s">
        <v>216</v>
      </c>
      <c r="E392" s="230">
        <f t="shared" si="5"/>
        <v>0.0134751773</v>
      </c>
      <c r="F392" s="229">
        <v>0.38</v>
      </c>
      <c r="G392" s="231">
        <f t="shared" si="6"/>
        <v>0.01482269504</v>
      </c>
      <c r="H392" s="229">
        <v>0.418</v>
      </c>
      <c r="I392" s="229">
        <v>2500.0</v>
      </c>
      <c r="J392" s="232">
        <v>200.0</v>
      </c>
      <c r="K392" s="40">
        <f t="shared" si="2"/>
        <v>950</v>
      </c>
      <c r="L392" s="66">
        <f t="shared" si="3"/>
        <v>76</v>
      </c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</row>
    <row r="393">
      <c r="B393" s="48"/>
      <c r="C393" s="228" t="s">
        <v>390</v>
      </c>
      <c r="D393" s="229" t="s">
        <v>213</v>
      </c>
      <c r="E393" s="230">
        <f t="shared" si="5"/>
        <v>0.01542553191</v>
      </c>
      <c r="F393" s="229">
        <v>0.435</v>
      </c>
      <c r="G393" s="231">
        <f t="shared" si="6"/>
        <v>0.0169858156</v>
      </c>
      <c r="H393" s="229">
        <v>0.479</v>
      </c>
      <c r="I393" s="229">
        <v>2000.0</v>
      </c>
      <c r="J393" s="232">
        <v>200.0</v>
      </c>
      <c r="K393" s="40">
        <f t="shared" si="2"/>
        <v>870</v>
      </c>
      <c r="L393" s="66">
        <f t="shared" si="3"/>
        <v>87</v>
      </c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  <c r="AA393" s="220"/>
      <c r="AB393" s="220"/>
      <c r="AC393" s="220"/>
      <c r="AD393" s="220"/>
    </row>
    <row r="394">
      <c r="B394" s="48"/>
      <c r="C394" s="228" t="s">
        <v>390</v>
      </c>
      <c r="D394" s="229" t="s">
        <v>342</v>
      </c>
      <c r="E394" s="230">
        <f t="shared" si="5"/>
        <v>0.01695035461</v>
      </c>
      <c r="F394" s="229">
        <v>0.478</v>
      </c>
      <c r="G394" s="231">
        <f t="shared" si="6"/>
        <v>0.01865248227</v>
      </c>
      <c r="H394" s="229">
        <v>0.526</v>
      </c>
      <c r="I394" s="229">
        <v>1700.0</v>
      </c>
      <c r="J394" s="232">
        <v>200.0</v>
      </c>
      <c r="K394" s="40">
        <f t="shared" si="2"/>
        <v>812.6</v>
      </c>
      <c r="L394" s="66">
        <f t="shared" si="3"/>
        <v>95.6</v>
      </c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  <c r="AA394" s="220"/>
      <c r="AB394" s="220"/>
      <c r="AC394" s="220"/>
      <c r="AD394" s="220"/>
    </row>
    <row r="395">
      <c r="B395" s="48"/>
      <c r="C395" s="228" t="s">
        <v>390</v>
      </c>
      <c r="D395" s="229" t="s">
        <v>399</v>
      </c>
      <c r="E395" s="230">
        <f t="shared" si="5"/>
        <v>0.00890070922</v>
      </c>
      <c r="F395" s="229">
        <v>0.251</v>
      </c>
      <c r="G395" s="231">
        <f t="shared" si="6"/>
        <v>0.009787234043</v>
      </c>
      <c r="H395" s="229">
        <v>0.276</v>
      </c>
      <c r="I395" s="229">
        <v>5000.0</v>
      </c>
      <c r="J395" s="232">
        <v>200.0</v>
      </c>
      <c r="K395" s="40">
        <f t="shared" si="2"/>
        <v>1255</v>
      </c>
      <c r="L395" s="66">
        <f t="shared" si="3"/>
        <v>50.2</v>
      </c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  <c r="AA395" s="220"/>
      <c r="AB395" s="220"/>
      <c r="AC395" s="220"/>
      <c r="AD395" s="220"/>
    </row>
    <row r="396">
      <c r="B396" s="48"/>
      <c r="C396" s="228" t="s">
        <v>390</v>
      </c>
      <c r="D396" s="229" t="s">
        <v>344</v>
      </c>
      <c r="E396" s="230">
        <f t="shared" si="5"/>
        <v>0.009929078014</v>
      </c>
      <c r="F396" s="229">
        <v>0.28</v>
      </c>
      <c r="G396" s="231">
        <f t="shared" si="6"/>
        <v>0.01092198582</v>
      </c>
      <c r="H396" s="229">
        <v>0.308</v>
      </c>
      <c r="I396" s="229">
        <v>4530.0</v>
      </c>
      <c r="J396" s="232">
        <v>200.0</v>
      </c>
      <c r="K396" s="40">
        <f t="shared" si="2"/>
        <v>1268.4</v>
      </c>
      <c r="L396" s="66">
        <f t="shared" si="3"/>
        <v>56</v>
      </c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  <c r="AA396" s="220"/>
      <c r="AB396" s="220"/>
      <c r="AC396" s="220"/>
      <c r="AD396" s="220"/>
    </row>
    <row r="397">
      <c r="B397" s="48"/>
      <c r="C397" s="228" t="s">
        <v>390</v>
      </c>
      <c r="D397" s="229" t="s">
        <v>345</v>
      </c>
      <c r="E397" s="230">
        <f t="shared" si="5"/>
        <v>0.008617021277</v>
      </c>
      <c r="F397" s="229">
        <v>0.243</v>
      </c>
      <c r="G397" s="231">
        <f t="shared" si="6"/>
        <v>0.009468085106</v>
      </c>
      <c r="H397" s="229">
        <v>0.267</v>
      </c>
      <c r="I397" s="229">
        <v>4340.0</v>
      </c>
      <c r="J397" s="232">
        <v>200.0</v>
      </c>
      <c r="K397" s="40">
        <f t="shared" si="2"/>
        <v>1054.62</v>
      </c>
      <c r="L397" s="66">
        <f t="shared" si="3"/>
        <v>48.6</v>
      </c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  <c r="AA397" s="220"/>
      <c r="AB397" s="220"/>
      <c r="AC397" s="220"/>
      <c r="AD397" s="220"/>
    </row>
    <row r="398">
      <c r="B398" s="48"/>
      <c r="C398" s="228" t="s">
        <v>390</v>
      </c>
      <c r="D398" s="229" t="s">
        <v>346</v>
      </c>
      <c r="E398" s="230">
        <f t="shared" si="5"/>
        <v>0.01053191489</v>
      </c>
      <c r="F398" s="229">
        <v>0.297</v>
      </c>
      <c r="G398" s="231">
        <f t="shared" si="6"/>
        <v>0.01159574468</v>
      </c>
      <c r="H398" s="229">
        <v>0.327</v>
      </c>
      <c r="I398" s="229">
        <v>3460.0</v>
      </c>
      <c r="J398" s="232">
        <v>200.0</v>
      </c>
      <c r="K398" s="40">
        <f t="shared" si="2"/>
        <v>1027.62</v>
      </c>
      <c r="L398" s="66">
        <f t="shared" si="3"/>
        <v>59.4</v>
      </c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</row>
    <row r="399">
      <c r="B399" s="48"/>
      <c r="C399" s="228" t="s">
        <v>390</v>
      </c>
      <c r="D399" s="229" t="s">
        <v>81</v>
      </c>
      <c r="E399" s="230">
        <f t="shared" si="5"/>
        <v>0.01173758865</v>
      </c>
      <c r="F399" s="229">
        <v>0.331</v>
      </c>
      <c r="G399" s="231">
        <f t="shared" si="6"/>
        <v>0.01290780142</v>
      </c>
      <c r="H399" s="229">
        <v>0.364</v>
      </c>
      <c r="I399" s="229">
        <v>3080.0</v>
      </c>
      <c r="J399" s="232">
        <v>200.0</v>
      </c>
      <c r="K399" s="40">
        <f t="shared" si="2"/>
        <v>1019.48</v>
      </c>
      <c r="L399" s="66">
        <f t="shared" si="3"/>
        <v>66.2</v>
      </c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</row>
    <row r="400">
      <c r="B400" s="48"/>
      <c r="C400" s="228" t="s">
        <v>390</v>
      </c>
      <c r="D400" s="229" t="s">
        <v>82</v>
      </c>
      <c r="E400" s="230">
        <f t="shared" si="5"/>
        <v>0.01209219858</v>
      </c>
      <c r="F400" s="229">
        <v>0.341</v>
      </c>
      <c r="G400" s="231">
        <f t="shared" si="6"/>
        <v>0.01329787234</v>
      </c>
      <c r="H400" s="229">
        <v>0.375</v>
      </c>
      <c r="I400" s="229">
        <v>2980.0</v>
      </c>
      <c r="J400" s="232">
        <v>200.0</v>
      </c>
      <c r="K400" s="40">
        <f t="shared" si="2"/>
        <v>1016.18</v>
      </c>
      <c r="L400" s="66">
        <f t="shared" si="3"/>
        <v>68.2</v>
      </c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</row>
    <row r="401">
      <c r="B401" s="48"/>
      <c r="C401" s="228" t="s">
        <v>390</v>
      </c>
      <c r="D401" s="229" t="s">
        <v>65</v>
      </c>
      <c r="E401" s="230">
        <f t="shared" si="5"/>
        <v>0.01528368794</v>
      </c>
      <c r="F401" s="229">
        <v>0.431</v>
      </c>
      <c r="G401" s="231">
        <f t="shared" si="6"/>
        <v>0.01680851064</v>
      </c>
      <c r="H401" s="229">
        <v>0.474</v>
      </c>
      <c r="I401" s="229">
        <v>2380.0</v>
      </c>
      <c r="J401" s="232">
        <v>200.0</v>
      </c>
      <c r="K401" s="40">
        <f t="shared" si="2"/>
        <v>1025.78</v>
      </c>
      <c r="L401" s="66">
        <f t="shared" si="3"/>
        <v>86.2</v>
      </c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</row>
    <row r="402">
      <c r="B402" s="48"/>
      <c r="C402" s="228" t="s">
        <v>390</v>
      </c>
      <c r="D402" s="229" t="s">
        <v>347</v>
      </c>
      <c r="E402" s="230">
        <f t="shared" si="5"/>
        <v>0.01602836879</v>
      </c>
      <c r="F402" s="229">
        <v>0.452</v>
      </c>
      <c r="G402" s="231">
        <f t="shared" si="6"/>
        <v>0.01762411348</v>
      </c>
      <c r="H402" s="229">
        <v>0.497</v>
      </c>
      <c r="I402" s="229">
        <v>2380.0</v>
      </c>
      <c r="J402" s="232">
        <v>200.0</v>
      </c>
      <c r="K402" s="40">
        <f t="shared" si="2"/>
        <v>1075.76</v>
      </c>
      <c r="L402" s="66">
        <f t="shared" si="3"/>
        <v>90.4</v>
      </c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</row>
    <row r="403">
      <c r="B403" s="48"/>
      <c r="C403" s="228" t="s">
        <v>390</v>
      </c>
      <c r="D403" s="229" t="s">
        <v>137</v>
      </c>
      <c r="E403" s="230">
        <f t="shared" si="5"/>
        <v>0.01624113475</v>
      </c>
      <c r="F403" s="229">
        <v>0.458</v>
      </c>
      <c r="G403" s="231">
        <f t="shared" si="6"/>
        <v>0.01787234043</v>
      </c>
      <c r="H403" s="229">
        <v>0.504</v>
      </c>
      <c r="I403" s="229">
        <v>1780.0</v>
      </c>
      <c r="J403" s="232">
        <v>200.0</v>
      </c>
      <c r="K403" s="40">
        <f t="shared" si="2"/>
        <v>815.24</v>
      </c>
      <c r="L403" s="66">
        <f t="shared" si="3"/>
        <v>91.6</v>
      </c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</row>
    <row r="404">
      <c r="B404" s="48"/>
      <c r="C404" s="228" t="s">
        <v>390</v>
      </c>
      <c r="D404" s="229" t="s">
        <v>400</v>
      </c>
      <c r="E404" s="230">
        <f t="shared" si="5"/>
        <v>0.01659574468</v>
      </c>
      <c r="F404" s="229">
        <v>0.468</v>
      </c>
      <c r="G404" s="231">
        <f t="shared" si="6"/>
        <v>0.01826241135</v>
      </c>
      <c r="H404" s="229">
        <v>0.515</v>
      </c>
      <c r="I404" s="229">
        <v>2150.0</v>
      </c>
      <c r="J404" s="232">
        <v>200.0</v>
      </c>
      <c r="K404" s="40">
        <f t="shared" si="2"/>
        <v>1006.2</v>
      </c>
      <c r="L404" s="66">
        <f t="shared" si="3"/>
        <v>93.6</v>
      </c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</row>
    <row r="405">
      <c r="B405" s="48"/>
      <c r="C405" s="228" t="s">
        <v>390</v>
      </c>
      <c r="D405" s="229" t="s">
        <v>66</v>
      </c>
      <c r="E405" s="230">
        <f t="shared" si="5"/>
        <v>0.01861702128</v>
      </c>
      <c r="F405" s="229">
        <v>0.525</v>
      </c>
      <c r="G405" s="231">
        <f t="shared" si="6"/>
        <v>0.0204964539</v>
      </c>
      <c r="H405" s="229">
        <v>0.578</v>
      </c>
      <c r="I405" s="229">
        <v>1400.0</v>
      </c>
      <c r="J405" s="232">
        <v>200.0</v>
      </c>
      <c r="K405" s="40">
        <f t="shared" si="2"/>
        <v>735</v>
      </c>
      <c r="L405" s="66">
        <f t="shared" si="3"/>
        <v>105</v>
      </c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</row>
    <row r="406">
      <c r="B406" s="48"/>
      <c r="C406" s="228" t="s">
        <v>390</v>
      </c>
      <c r="D406" s="229" t="s">
        <v>401</v>
      </c>
      <c r="E406" s="230">
        <f t="shared" si="5"/>
        <v>0.01953900709</v>
      </c>
      <c r="F406" s="229">
        <v>0.551</v>
      </c>
      <c r="G406" s="231">
        <f t="shared" si="6"/>
        <v>0.0214893617</v>
      </c>
      <c r="H406" s="229">
        <v>0.606</v>
      </c>
      <c r="I406" s="229">
        <v>1485.0</v>
      </c>
      <c r="J406" s="232">
        <v>200.0</v>
      </c>
      <c r="K406" s="40">
        <f t="shared" si="2"/>
        <v>818.235</v>
      </c>
      <c r="L406" s="66">
        <f t="shared" si="3"/>
        <v>110.2</v>
      </c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</row>
    <row r="407">
      <c r="B407" s="48"/>
      <c r="C407" s="228" t="s">
        <v>390</v>
      </c>
      <c r="D407" s="229" t="s">
        <v>140</v>
      </c>
      <c r="E407" s="230">
        <f t="shared" si="5"/>
        <v>0.02109929078</v>
      </c>
      <c r="F407" s="229">
        <v>0.595</v>
      </c>
      <c r="G407" s="231">
        <f t="shared" si="6"/>
        <v>0.02322695035</v>
      </c>
      <c r="H407" s="229">
        <v>0.655</v>
      </c>
      <c r="I407" s="229">
        <v>1170.0</v>
      </c>
      <c r="J407" s="232">
        <v>200.0</v>
      </c>
      <c r="K407" s="40">
        <f t="shared" si="2"/>
        <v>696.15</v>
      </c>
      <c r="L407" s="66">
        <f t="shared" si="3"/>
        <v>119</v>
      </c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</row>
    <row r="408">
      <c r="B408" s="48"/>
      <c r="C408" s="228" t="s">
        <v>390</v>
      </c>
      <c r="D408" s="229" t="s">
        <v>67</v>
      </c>
      <c r="E408" s="230">
        <f t="shared" si="5"/>
        <v>0.02539007092</v>
      </c>
      <c r="F408" s="229">
        <v>0.716</v>
      </c>
      <c r="G408" s="231">
        <f t="shared" si="6"/>
        <v>0.02794326241</v>
      </c>
      <c r="H408" s="229">
        <v>0.788</v>
      </c>
      <c r="I408" s="229">
        <v>915.0</v>
      </c>
      <c r="J408" s="232">
        <v>200.0</v>
      </c>
      <c r="K408" s="40">
        <f t="shared" si="2"/>
        <v>655.14</v>
      </c>
      <c r="L408" s="66">
        <f t="shared" si="3"/>
        <v>143.2</v>
      </c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</row>
    <row r="409">
      <c r="B409" s="48"/>
      <c r="C409" s="228" t="s">
        <v>390</v>
      </c>
      <c r="D409" s="229" t="s">
        <v>141</v>
      </c>
      <c r="E409" s="230">
        <f t="shared" si="5"/>
        <v>0.02581560284</v>
      </c>
      <c r="F409" s="229">
        <v>0.728</v>
      </c>
      <c r="G409" s="231">
        <f t="shared" si="6"/>
        <v>0.02840425532</v>
      </c>
      <c r="H409" s="229">
        <v>0.801</v>
      </c>
      <c r="I409" s="229">
        <v>738.0</v>
      </c>
      <c r="J409" s="232">
        <v>200.0</v>
      </c>
      <c r="K409" s="40">
        <f t="shared" si="2"/>
        <v>537.264</v>
      </c>
      <c r="L409" s="66">
        <f t="shared" si="3"/>
        <v>145.6</v>
      </c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</row>
    <row r="410">
      <c r="B410" s="48"/>
      <c r="C410" s="228" t="s">
        <v>390</v>
      </c>
      <c r="D410" s="229" t="s">
        <v>68</v>
      </c>
      <c r="E410" s="230">
        <f t="shared" si="5"/>
        <v>0.02815602837</v>
      </c>
      <c r="F410" s="229">
        <v>0.794</v>
      </c>
      <c r="G410" s="231">
        <f t="shared" si="6"/>
        <v>0.03095744681</v>
      </c>
      <c r="H410" s="229">
        <v>0.873</v>
      </c>
      <c r="I410" s="229">
        <v>685.0</v>
      </c>
      <c r="J410" s="232">
        <v>200.0</v>
      </c>
      <c r="K410" s="40">
        <f t="shared" si="2"/>
        <v>543.89</v>
      </c>
      <c r="L410" s="66">
        <f t="shared" si="3"/>
        <v>158.8</v>
      </c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</row>
    <row r="411">
      <c r="B411" s="48"/>
      <c r="C411" s="228" t="s">
        <v>390</v>
      </c>
      <c r="D411" s="229" t="s">
        <v>149</v>
      </c>
      <c r="E411" s="230">
        <f t="shared" si="5"/>
        <v>0.03241134752</v>
      </c>
      <c r="F411" s="229">
        <v>0.914</v>
      </c>
      <c r="G411" s="231">
        <f t="shared" si="6"/>
        <v>0.03563829787</v>
      </c>
      <c r="H411" s="229">
        <v>1.005</v>
      </c>
      <c r="I411" s="229">
        <v>890.0</v>
      </c>
      <c r="J411" s="232">
        <v>100.0</v>
      </c>
      <c r="K411" s="40">
        <f t="shared" si="2"/>
        <v>813.46</v>
      </c>
      <c r="L411" s="66">
        <f t="shared" si="3"/>
        <v>91.4</v>
      </c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</row>
    <row r="412">
      <c r="B412" s="48"/>
      <c r="C412" s="228" t="s">
        <v>390</v>
      </c>
      <c r="D412" s="229" t="s">
        <v>402</v>
      </c>
      <c r="E412" s="230">
        <f t="shared" si="5"/>
        <v>0.03595744681</v>
      </c>
      <c r="F412" s="229">
        <v>1.014</v>
      </c>
      <c r="G412" s="231">
        <f t="shared" si="6"/>
        <v>0.03953900709</v>
      </c>
      <c r="H412" s="229">
        <v>1.115</v>
      </c>
      <c r="I412" s="229">
        <v>800.0</v>
      </c>
      <c r="J412" s="232">
        <v>100.0</v>
      </c>
      <c r="K412" s="40">
        <f t="shared" si="2"/>
        <v>811.2</v>
      </c>
      <c r="L412" s="66">
        <f t="shared" si="3"/>
        <v>101.4</v>
      </c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</row>
    <row r="413">
      <c r="B413" s="48"/>
      <c r="C413" s="228" t="s">
        <v>390</v>
      </c>
      <c r="D413" s="229" t="s">
        <v>403</v>
      </c>
      <c r="E413" s="230">
        <f t="shared" si="5"/>
        <v>0.04021276596</v>
      </c>
      <c r="F413" s="229">
        <v>1.134</v>
      </c>
      <c r="G413" s="231">
        <f t="shared" si="6"/>
        <v>0.04421985816</v>
      </c>
      <c r="H413" s="229">
        <v>1.247</v>
      </c>
      <c r="I413" s="229">
        <v>900.0</v>
      </c>
      <c r="J413" s="232">
        <v>100.0</v>
      </c>
      <c r="K413" s="40">
        <f t="shared" si="2"/>
        <v>1020.6</v>
      </c>
      <c r="L413" s="66">
        <f t="shared" si="3"/>
        <v>113.4</v>
      </c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</row>
    <row r="414">
      <c r="B414" s="48"/>
      <c r="C414" s="228" t="s">
        <v>390</v>
      </c>
      <c r="D414" s="229" t="s">
        <v>404</v>
      </c>
      <c r="E414" s="230">
        <f t="shared" si="5"/>
        <v>0.01489361702</v>
      </c>
      <c r="F414" s="229">
        <v>0.42</v>
      </c>
      <c r="G414" s="231">
        <f t="shared" si="6"/>
        <v>0.01638297872</v>
      </c>
      <c r="H414" s="229">
        <v>0.462</v>
      </c>
      <c r="I414" s="229">
        <v>1800.0</v>
      </c>
      <c r="J414" s="232">
        <v>200.0</v>
      </c>
      <c r="K414" s="40">
        <f t="shared" si="2"/>
        <v>756</v>
      </c>
      <c r="L414" s="66">
        <f t="shared" si="3"/>
        <v>84</v>
      </c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</row>
    <row r="415">
      <c r="B415" s="48"/>
      <c r="C415" s="228" t="s">
        <v>390</v>
      </c>
      <c r="D415" s="229" t="s">
        <v>351</v>
      </c>
      <c r="E415" s="230">
        <f t="shared" si="5"/>
        <v>0.01563829787</v>
      </c>
      <c r="F415" s="229">
        <v>0.441</v>
      </c>
      <c r="G415" s="231">
        <f t="shared" si="6"/>
        <v>0.01719858156</v>
      </c>
      <c r="H415" s="229">
        <v>0.485</v>
      </c>
      <c r="I415" s="229">
        <v>2120.0</v>
      </c>
      <c r="J415" s="232">
        <v>200.0</v>
      </c>
      <c r="K415" s="40">
        <f t="shared" si="2"/>
        <v>934.92</v>
      </c>
      <c r="L415" s="66">
        <f t="shared" si="3"/>
        <v>88.2</v>
      </c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</row>
    <row r="416">
      <c r="B416" s="48"/>
      <c r="C416" s="228" t="s">
        <v>390</v>
      </c>
      <c r="D416" s="229" t="s">
        <v>352</v>
      </c>
      <c r="E416" s="230">
        <f t="shared" si="5"/>
        <v>0.02085106383</v>
      </c>
      <c r="F416" s="229">
        <v>0.588</v>
      </c>
      <c r="G416" s="231">
        <f t="shared" si="6"/>
        <v>0.02294326241</v>
      </c>
      <c r="H416" s="229">
        <v>0.647</v>
      </c>
      <c r="I416" s="229">
        <v>1400.0</v>
      </c>
      <c r="J416" s="232">
        <v>200.0</v>
      </c>
      <c r="K416" s="40">
        <f t="shared" si="2"/>
        <v>823.2</v>
      </c>
      <c r="L416" s="66">
        <f t="shared" si="3"/>
        <v>117.6</v>
      </c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</row>
    <row r="417">
      <c r="B417" s="48"/>
      <c r="C417" s="228" t="s">
        <v>390</v>
      </c>
      <c r="D417" s="229" t="s">
        <v>353</v>
      </c>
      <c r="E417" s="230">
        <f t="shared" si="5"/>
        <v>0.02273049645</v>
      </c>
      <c r="F417" s="229">
        <v>0.641</v>
      </c>
      <c r="G417" s="231">
        <f t="shared" si="6"/>
        <v>0.025</v>
      </c>
      <c r="H417" s="229">
        <v>0.705</v>
      </c>
      <c r="I417" s="229">
        <v>1610.0</v>
      </c>
      <c r="J417" s="232">
        <v>200.0</v>
      </c>
      <c r="K417" s="40">
        <f t="shared" si="2"/>
        <v>1032.01</v>
      </c>
      <c r="L417" s="66">
        <f t="shared" si="3"/>
        <v>128.2</v>
      </c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</row>
    <row r="418">
      <c r="B418" s="48"/>
      <c r="C418" s="228" t="s">
        <v>390</v>
      </c>
      <c r="D418" s="229" t="s">
        <v>83</v>
      </c>
      <c r="E418" s="230">
        <f t="shared" si="5"/>
        <v>0.02659574468</v>
      </c>
      <c r="F418" s="229">
        <v>0.75</v>
      </c>
      <c r="G418" s="231">
        <f t="shared" si="6"/>
        <v>0.02925531915</v>
      </c>
      <c r="H418" s="229">
        <v>0.825</v>
      </c>
      <c r="I418" s="229">
        <v>1360.0</v>
      </c>
      <c r="J418" s="232">
        <v>200.0</v>
      </c>
      <c r="K418" s="40">
        <f t="shared" si="2"/>
        <v>1020</v>
      </c>
      <c r="L418" s="66">
        <f t="shared" si="3"/>
        <v>150</v>
      </c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</row>
    <row r="419">
      <c r="B419" s="48"/>
      <c r="C419" s="228" t="s">
        <v>390</v>
      </c>
      <c r="D419" s="229" t="s">
        <v>84</v>
      </c>
      <c r="E419" s="230">
        <f t="shared" si="5"/>
        <v>0.03092198582</v>
      </c>
      <c r="F419" s="229">
        <v>0.872</v>
      </c>
      <c r="G419" s="231">
        <f t="shared" si="6"/>
        <v>0.0340070922</v>
      </c>
      <c r="H419" s="229">
        <v>0.959</v>
      </c>
      <c r="I419" s="229">
        <v>935.0</v>
      </c>
      <c r="J419" s="232">
        <v>200.0</v>
      </c>
      <c r="K419" s="40">
        <f t="shared" si="2"/>
        <v>815.32</v>
      </c>
      <c r="L419" s="66">
        <f t="shared" si="3"/>
        <v>174.4</v>
      </c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  <c r="AA419" s="220"/>
      <c r="AB419" s="220"/>
      <c r="AC419" s="220"/>
      <c r="AD419" s="220"/>
    </row>
    <row r="420">
      <c r="B420" s="48"/>
      <c r="C420" s="228" t="s">
        <v>390</v>
      </c>
      <c r="D420" s="229" t="s">
        <v>70</v>
      </c>
      <c r="E420" s="230">
        <f t="shared" si="5"/>
        <v>0.03595744681</v>
      </c>
      <c r="F420" s="240">
        <v>1.014</v>
      </c>
      <c r="G420" s="231">
        <f t="shared" si="6"/>
        <v>0.03953900709</v>
      </c>
      <c r="H420" s="229">
        <v>1.115</v>
      </c>
      <c r="I420" s="229">
        <v>800.0</v>
      </c>
      <c r="J420" s="232">
        <v>100.0</v>
      </c>
      <c r="K420" s="40">
        <f t="shared" si="2"/>
        <v>811.2</v>
      </c>
      <c r="L420" s="66">
        <f t="shared" si="3"/>
        <v>101.4</v>
      </c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  <c r="AA420" s="220"/>
      <c r="AB420" s="220"/>
      <c r="AC420" s="220"/>
      <c r="AD420" s="220"/>
    </row>
    <row r="421">
      <c r="B421" s="48"/>
      <c r="C421" s="228" t="s">
        <v>390</v>
      </c>
      <c r="D421" s="229" t="s">
        <v>155</v>
      </c>
      <c r="E421" s="230">
        <f t="shared" si="5"/>
        <v>0.03946808511</v>
      </c>
      <c r="F421" s="240">
        <v>1.113</v>
      </c>
      <c r="G421" s="231">
        <f t="shared" si="6"/>
        <v>0.04340425532</v>
      </c>
      <c r="H421" s="229">
        <v>1.224</v>
      </c>
      <c r="I421" s="229">
        <v>640.0</v>
      </c>
      <c r="J421" s="232">
        <v>100.0</v>
      </c>
      <c r="K421" s="40">
        <f t="shared" si="2"/>
        <v>712.32</v>
      </c>
      <c r="L421" s="66">
        <f t="shared" si="3"/>
        <v>111.3</v>
      </c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  <c r="AA421" s="220"/>
      <c r="AB421" s="220"/>
      <c r="AC421" s="220"/>
      <c r="AD421" s="220"/>
    </row>
    <row r="422">
      <c r="B422" s="48"/>
      <c r="C422" s="228" t="s">
        <v>390</v>
      </c>
      <c r="D422" s="229" t="s">
        <v>71</v>
      </c>
      <c r="E422" s="230">
        <f t="shared" si="5"/>
        <v>0.04468085106</v>
      </c>
      <c r="F422" s="240">
        <v>1.26</v>
      </c>
      <c r="G422" s="231">
        <f t="shared" si="6"/>
        <v>0.04914893617</v>
      </c>
      <c r="H422" s="229">
        <v>1.386</v>
      </c>
      <c r="I422" s="229">
        <v>567.0</v>
      </c>
      <c r="J422" s="232">
        <v>100.0</v>
      </c>
      <c r="K422" s="40">
        <f t="shared" si="2"/>
        <v>714.42</v>
      </c>
      <c r="L422" s="66">
        <f t="shared" si="3"/>
        <v>126</v>
      </c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</row>
    <row r="423">
      <c r="B423" s="48"/>
      <c r="C423" s="228" t="s">
        <v>390</v>
      </c>
      <c r="D423" s="229" t="s">
        <v>355</v>
      </c>
      <c r="E423" s="230">
        <f t="shared" si="5"/>
        <v>0.04879432624</v>
      </c>
      <c r="F423" s="240">
        <v>1.376</v>
      </c>
      <c r="G423" s="231">
        <f t="shared" si="6"/>
        <v>0.05368794326</v>
      </c>
      <c r="H423" s="229">
        <v>1.514</v>
      </c>
      <c r="I423" s="229">
        <v>485.0</v>
      </c>
      <c r="J423" s="232">
        <v>100.0</v>
      </c>
      <c r="K423" s="40">
        <f t="shared" si="2"/>
        <v>667.36</v>
      </c>
      <c r="L423" s="66">
        <f t="shared" si="3"/>
        <v>137.6</v>
      </c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  <c r="AA423" s="220"/>
      <c r="AB423" s="220"/>
      <c r="AC423" s="220"/>
      <c r="AD423" s="220"/>
    </row>
    <row r="424">
      <c r="B424" s="48"/>
      <c r="C424" s="228" t="s">
        <v>390</v>
      </c>
      <c r="D424" s="229" t="s">
        <v>72</v>
      </c>
      <c r="E424" s="230">
        <f t="shared" si="5"/>
        <v>0.05326241135</v>
      </c>
      <c r="F424" s="240">
        <v>1.502</v>
      </c>
      <c r="G424" s="231">
        <f t="shared" si="6"/>
        <v>0.05858156028</v>
      </c>
      <c r="H424" s="229">
        <v>1.652</v>
      </c>
      <c r="I424" s="229">
        <v>435.0</v>
      </c>
      <c r="J424" s="232">
        <v>100.0</v>
      </c>
      <c r="K424" s="40">
        <f t="shared" si="2"/>
        <v>653.37</v>
      </c>
      <c r="L424" s="66">
        <f t="shared" si="3"/>
        <v>150.2</v>
      </c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  <c r="AA424" s="220"/>
      <c r="AB424" s="220"/>
      <c r="AC424" s="220"/>
      <c r="AD424" s="220"/>
    </row>
    <row r="425">
      <c r="B425" s="48"/>
      <c r="C425" s="228" t="s">
        <v>390</v>
      </c>
      <c r="D425" s="229" t="s">
        <v>73</v>
      </c>
      <c r="E425" s="230">
        <f t="shared" si="5"/>
        <v>0.06219858156</v>
      </c>
      <c r="F425" s="240">
        <v>1.754</v>
      </c>
      <c r="G425" s="231">
        <f t="shared" si="6"/>
        <v>0.06840425532</v>
      </c>
      <c r="H425" s="229">
        <v>1.929</v>
      </c>
      <c r="I425" s="229">
        <v>350.0</v>
      </c>
      <c r="J425" s="232">
        <v>100.0</v>
      </c>
      <c r="K425" s="40">
        <f t="shared" si="2"/>
        <v>613.9</v>
      </c>
      <c r="L425" s="66">
        <f t="shared" si="3"/>
        <v>175.4</v>
      </c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</row>
    <row r="426">
      <c r="B426" s="48"/>
      <c r="C426" s="228" t="s">
        <v>390</v>
      </c>
      <c r="D426" s="229" t="s">
        <v>74</v>
      </c>
      <c r="E426" s="230">
        <f t="shared" si="5"/>
        <v>0.08712765957</v>
      </c>
      <c r="F426" s="240">
        <v>2.457</v>
      </c>
      <c r="G426" s="231">
        <f t="shared" si="6"/>
        <v>0.09585106383</v>
      </c>
      <c r="H426" s="229">
        <v>2.703</v>
      </c>
      <c r="I426" s="229">
        <v>415.0</v>
      </c>
      <c r="J426" s="232">
        <v>50.0</v>
      </c>
      <c r="K426" s="40">
        <f t="shared" si="2"/>
        <v>1019.655</v>
      </c>
      <c r="L426" s="66">
        <f t="shared" si="3"/>
        <v>122.85</v>
      </c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</row>
    <row r="427">
      <c r="B427" s="48"/>
      <c r="C427" s="228" t="s">
        <v>390</v>
      </c>
      <c r="D427" s="229" t="s">
        <v>75</v>
      </c>
      <c r="E427" s="230">
        <f t="shared" si="5"/>
        <v>0.1078014184</v>
      </c>
      <c r="F427" s="240">
        <v>3.04</v>
      </c>
      <c r="G427" s="231">
        <f t="shared" si="6"/>
        <v>0.1184397163</v>
      </c>
      <c r="H427" s="229">
        <v>3.34</v>
      </c>
      <c r="I427" s="229">
        <v>375.0</v>
      </c>
      <c r="J427" s="232">
        <v>50.0</v>
      </c>
      <c r="K427" s="40">
        <f t="shared" si="2"/>
        <v>1140</v>
      </c>
      <c r="L427" s="66">
        <f t="shared" si="3"/>
        <v>152</v>
      </c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</row>
    <row r="428">
      <c r="B428" s="48"/>
      <c r="C428" s="228" t="s">
        <v>390</v>
      </c>
      <c r="D428" s="229" t="s">
        <v>165</v>
      </c>
      <c r="E428" s="230">
        <f t="shared" si="5"/>
        <v>0.1184397163</v>
      </c>
      <c r="F428" s="240">
        <v>3.34</v>
      </c>
      <c r="G428" s="231">
        <f t="shared" si="6"/>
        <v>0.130141844</v>
      </c>
      <c r="H428" s="229">
        <v>3.67</v>
      </c>
      <c r="I428" s="229">
        <v>340.0</v>
      </c>
      <c r="J428" s="232">
        <v>50.0</v>
      </c>
      <c r="K428" s="40">
        <f t="shared" si="2"/>
        <v>1135.6</v>
      </c>
      <c r="L428" s="66">
        <f t="shared" si="3"/>
        <v>167</v>
      </c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</row>
    <row r="429">
      <c r="B429" s="96"/>
      <c r="C429" s="234" t="s">
        <v>390</v>
      </c>
      <c r="D429" s="237" t="s">
        <v>166</v>
      </c>
      <c r="E429" s="236">
        <f t="shared" si="5"/>
        <v>0.1319148936</v>
      </c>
      <c r="F429" s="241">
        <v>3.72</v>
      </c>
      <c r="G429" s="238">
        <f t="shared" si="6"/>
        <v>0.145035461</v>
      </c>
      <c r="H429" s="237">
        <v>4.09</v>
      </c>
      <c r="I429" s="237">
        <v>305.0</v>
      </c>
      <c r="J429" s="239">
        <v>50.0</v>
      </c>
      <c r="K429" s="40">
        <f t="shared" si="2"/>
        <v>1134.6</v>
      </c>
      <c r="L429" s="66">
        <f t="shared" si="3"/>
        <v>186</v>
      </c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</row>
    <row r="430">
      <c r="B430" s="222" t="s">
        <v>405</v>
      </c>
      <c r="C430" s="223" t="s">
        <v>406</v>
      </c>
      <c r="D430" s="224" t="s">
        <v>407</v>
      </c>
      <c r="E430" s="225">
        <f t="shared" si="5"/>
        <v>0.001843971631</v>
      </c>
      <c r="F430" s="242">
        <v>0.052</v>
      </c>
      <c r="G430" s="226">
        <f t="shared" si="6"/>
        <v>0.002021276596</v>
      </c>
      <c r="H430" s="224">
        <v>0.057</v>
      </c>
      <c r="I430" s="224">
        <v>31000.0</v>
      </c>
      <c r="J430" s="227">
        <v>1000.0</v>
      </c>
      <c r="K430" s="40">
        <f t="shared" si="2"/>
        <v>1612</v>
      </c>
      <c r="L430" s="66">
        <f t="shared" si="3"/>
        <v>52</v>
      </c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</row>
    <row r="431">
      <c r="B431" s="48"/>
      <c r="C431" s="228" t="s">
        <v>406</v>
      </c>
      <c r="D431" s="229" t="s">
        <v>391</v>
      </c>
      <c r="E431" s="230">
        <f t="shared" si="5"/>
        <v>0.00195035461</v>
      </c>
      <c r="F431" s="240">
        <v>0.055</v>
      </c>
      <c r="G431" s="231">
        <f t="shared" si="6"/>
        <v>0.002127659574</v>
      </c>
      <c r="H431" s="229">
        <v>0.06</v>
      </c>
      <c r="I431" s="229">
        <v>35000.0</v>
      </c>
      <c r="J431" s="232">
        <v>1000.0</v>
      </c>
      <c r="K431" s="40">
        <f t="shared" si="2"/>
        <v>1925</v>
      </c>
      <c r="L431" s="66">
        <f t="shared" si="3"/>
        <v>55</v>
      </c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</row>
    <row r="432">
      <c r="B432" s="48"/>
      <c r="C432" s="228" t="s">
        <v>406</v>
      </c>
      <c r="D432" s="229" t="s">
        <v>408</v>
      </c>
      <c r="E432" s="230">
        <f t="shared" si="5"/>
        <v>0.002553191489</v>
      </c>
      <c r="F432" s="240">
        <v>0.072</v>
      </c>
      <c r="G432" s="231">
        <f t="shared" si="6"/>
        <v>0.00280141844</v>
      </c>
      <c r="H432" s="229">
        <v>0.079</v>
      </c>
      <c r="I432" s="229">
        <v>18000.0</v>
      </c>
      <c r="J432" s="232">
        <v>1000.0</v>
      </c>
      <c r="K432" s="40">
        <f t="shared" si="2"/>
        <v>1296</v>
      </c>
      <c r="L432" s="66">
        <f t="shared" si="3"/>
        <v>72</v>
      </c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</row>
    <row r="433">
      <c r="B433" s="48"/>
      <c r="C433" s="228" t="s">
        <v>406</v>
      </c>
      <c r="D433" s="229" t="s">
        <v>212</v>
      </c>
      <c r="E433" s="230">
        <f t="shared" si="5"/>
        <v>0.00304964539</v>
      </c>
      <c r="F433" s="240">
        <v>0.086</v>
      </c>
      <c r="G433" s="231">
        <f t="shared" si="6"/>
        <v>0.003368794326</v>
      </c>
      <c r="H433" s="229">
        <v>0.095</v>
      </c>
      <c r="I433" s="229">
        <v>18000.0</v>
      </c>
      <c r="J433" s="232">
        <v>1000.0</v>
      </c>
      <c r="K433" s="40">
        <f t="shared" si="2"/>
        <v>1548</v>
      </c>
      <c r="L433" s="66">
        <f t="shared" si="3"/>
        <v>86</v>
      </c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</row>
    <row r="434">
      <c r="B434" s="48"/>
      <c r="C434" s="228" t="s">
        <v>406</v>
      </c>
      <c r="D434" s="229" t="s">
        <v>393</v>
      </c>
      <c r="E434" s="230">
        <f t="shared" si="5"/>
        <v>0.00390070922</v>
      </c>
      <c r="F434" s="240">
        <v>0.11</v>
      </c>
      <c r="G434" s="231">
        <f t="shared" si="6"/>
        <v>0.004255319149</v>
      </c>
      <c r="H434" s="229">
        <v>0.12</v>
      </c>
      <c r="I434" s="229">
        <v>13150.0</v>
      </c>
      <c r="J434" s="232">
        <v>500.0</v>
      </c>
      <c r="K434" s="40">
        <f t="shared" si="2"/>
        <v>1446.5</v>
      </c>
      <c r="L434" s="66">
        <f t="shared" si="3"/>
        <v>55</v>
      </c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</row>
    <row r="435">
      <c r="B435" s="48"/>
      <c r="C435" s="228" t="s">
        <v>406</v>
      </c>
      <c r="D435" s="229" t="s">
        <v>228</v>
      </c>
      <c r="E435" s="230">
        <f t="shared" si="5"/>
        <v>0.004078014184</v>
      </c>
      <c r="F435" s="240">
        <v>0.115</v>
      </c>
      <c r="G435" s="231">
        <f t="shared" si="6"/>
        <v>0.004432624113</v>
      </c>
      <c r="H435" s="229">
        <v>0.125</v>
      </c>
      <c r="I435" s="229">
        <v>9000.0</v>
      </c>
      <c r="J435" s="232">
        <v>500.0</v>
      </c>
      <c r="K435" s="40">
        <f t="shared" si="2"/>
        <v>1035</v>
      </c>
      <c r="L435" s="66">
        <f t="shared" si="3"/>
        <v>57.5</v>
      </c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</row>
    <row r="436">
      <c r="B436" s="48"/>
      <c r="C436" s="228" t="s">
        <v>406</v>
      </c>
      <c r="D436" s="229" t="s">
        <v>394</v>
      </c>
      <c r="E436" s="230">
        <f t="shared" si="5"/>
        <v>0.004609929078</v>
      </c>
      <c r="F436" s="240">
        <v>0.13</v>
      </c>
      <c r="G436" s="231">
        <f t="shared" si="6"/>
        <v>0.005141843972</v>
      </c>
      <c r="H436" s="229">
        <v>0.145</v>
      </c>
      <c r="I436" s="229">
        <v>10470.0</v>
      </c>
      <c r="J436" s="232">
        <v>500.0</v>
      </c>
      <c r="K436" s="40">
        <f t="shared" si="2"/>
        <v>1361.1</v>
      </c>
      <c r="L436" s="66">
        <f t="shared" si="3"/>
        <v>65</v>
      </c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</row>
    <row r="437">
      <c r="B437" s="48"/>
      <c r="C437" s="228" t="s">
        <v>406</v>
      </c>
      <c r="D437" s="229" t="s">
        <v>395</v>
      </c>
      <c r="E437" s="230">
        <f t="shared" si="5"/>
        <v>0.005567375887</v>
      </c>
      <c r="F437" s="240">
        <v>0.157</v>
      </c>
      <c r="G437" s="231">
        <f t="shared" si="6"/>
        <v>0.006028368794</v>
      </c>
      <c r="H437" s="229">
        <v>0.17</v>
      </c>
      <c r="I437" s="229">
        <v>7000.0</v>
      </c>
      <c r="J437" s="232">
        <v>500.0</v>
      </c>
      <c r="K437" s="40">
        <f t="shared" si="2"/>
        <v>1099</v>
      </c>
      <c r="L437" s="66">
        <f t="shared" si="3"/>
        <v>78.5</v>
      </c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  <c r="AA437" s="220"/>
      <c r="AB437" s="220"/>
      <c r="AC437" s="220"/>
      <c r="AD437" s="220"/>
    </row>
    <row r="438">
      <c r="B438" s="48"/>
      <c r="C438" s="228" t="s">
        <v>406</v>
      </c>
      <c r="D438" s="229" t="s">
        <v>215</v>
      </c>
      <c r="E438" s="230">
        <f t="shared" si="5"/>
        <v>0.005957446809</v>
      </c>
      <c r="F438" s="240">
        <v>0.168</v>
      </c>
      <c r="G438" s="231">
        <f t="shared" si="6"/>
        <v>0.006560283688</v>
      </c>
      <c r="H438" s="229">
        <v>0.185</v>
      </c>
      <c r="I438" s="229">
        <v>8300.0</v>
      </c>
      <c r="J438" s="232">
        <v>500.0</v>
      </c>
      <c r="K438" s="40">
        <f t="shared" si="2"/>
        <v>1394.4</v>
      </c>
      <c r="L438" s="66">
        <f t="shared" si="3"/>
        <v>84</v>
      </c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  <c r="AA438" s="220"/>
      <c r="AB438" s="220"/>
      <c r="AC438" s="220"/>
      <c r="AD438" s="220"/>
    </row>
    <row r="439">
      <c r="B439" s="48"/>
      <c r="C439" s="228" t="s">
        <v>406</v>
      </c>
      <c r="D439" s="229" t="s">
        <v>291</v>
      </c>
      <c r="E439" s="230">
        <f t="shared" si="5"/>
        <v>0.00780141844</v>
      </c>
      <c r="F439" s="240">
        <v>0.22</v>
      </c>
      <c r="G439" s="231">
        <f t="shared" si="6"/>
        <v>0.008510638298</v>
      </c>
      <c r="H439" s="229">
        <v>0.24</v>
      </c>
      <c r="I439" s="229">
        <v>5200.0</v>
      </c>
      <c r="J439" s="232">
        <v>500.0</v>
      </c>
      <c r="K439" s="40">
        <f t="shared" si="2"/>
        <v>1144</v>
      </c>
      <c r="L439" s="66">
        <f t="shared" si="3"/>
        <v>110</v>
      </c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  <c r="AA439" s="220"/>
      <c r="AB439" s="220"/>
      <c r="AC439" s="220"/>
      <c r="AD439" s="220"/>
    </row>
    <row r="440">
      <c r="B440" s="48"/>
      <c r="C440" s="228" t="s">
        <v>406</v>
      </c>
      <c r="D440" s="229" t="s">
        <v>396</v>
      </c>
      <c r="E440" s="230">
        <f t="shared" si="5"/>
        <v>0.01106382979</v>
      </c>
      <c r="F440" s="240">
        <v>0.312</v>
      </c>
      <c r="G440" s="231">
        <f t="shared" si="6"/>
        <v>0.01223404255</v>
      </c>
      <c r="H440" s="229">
        <v>0.345</v>
      </c>
      <c r="I440" s="229">
        <v>3500.0</v>
      </c>
      <c r="J440" s="232">
        <v>500.0</v>
      </c>
      <c r="K440" s="40">
        <f t="shared" si="2"/>
        <v>1092</v>
      </c>
      <c r="L440" s="66">
        <f t="shared" si="3"/>
        <v>156</v>
      </c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  <c r="AA440" s="220"/>
      <c r="AB440" s="220"/>
      <c r="AC440" s="220"/>
      <c r="AD440" s="220"/>
    </row>
    <row r="441">
      <c r="B441" s="48"/>
      <c r="C441" s="228" t="s">
        <v>406</v>
      </c>
      <c r="D441" s="229" t="s">
        <v>409</v>
      </c>
      <c r="E441" s="230">
        <f t="shared" si="5"/>
        <v>0.002907801418</v>
      </c>
      <c r="F441" s="240">
        <v>0.082</v>
      </c>
      <c r="G441" s="231">
        <f t="shared" si="6"/>
        <v>0.003191489362</v>
      </c>
      <c r="H441" s="229">
        <v>0.09</v>
      </c>
      <c r="I441" s="243"/>
      <c r="J441" s="232">
        <v>500.0</v>
      </c>
      <c r="K441" s="40">
        <f t="shared" si="2"/>
        <v>0</v>
      </c>
      <c r="L441" s="66">
        <f t="shared" si="3"/>
        <v>41</v>
      </c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  <c r="AA441" s="220"/>
      <c r="AB441" s="220"/>
      <c r="AC441" s="220"/>
      <c r="AD441" s="220"/>
    </row>
    <row r="442">
      <c r="B442" s="48"/>
      <c r="C442" s="228" t="s">
        <v>406</v>
      </c>
      <c r="D442" s="229" t="s">
        <v>339</v>
      </c>
      <c r="E442" s="230">
        <f t="shared" si="5"/>
        <v>0.004255319149</v>
      </c>
      <c r="F442" s="240">
        <v>0.12</v>
      </c>
      <c r="G442" s="231">
        <f t="shared" si="6"/>
        <v>0.004609929078</v>
      </c>
      <c r="H442" s="229">
        <v>0.13</v>
      </c>
      <c r="I442" s="243"/>
      <c r="J442" s="232">
        <v>500.0</v>
      </c>
      <c r="K442" s="40">
        <f t="shared" si="2"/>
        <v>0</v>
      </c>
      <c r="L442" s="66">
        <f t="shared" si="3"/>
        <v>60</v>
      </c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  <c r="AA442" s="220"/>
      <c r="AB442" s="220"/>
      <c r="AC442" s="220"/>
      <c r="AD442" s="220"/>
    </row>
    <row r="443">
      <c r="B443" s="48"/>
      <c r="C443" s="228" t="s">
        <v>406</v>
      </c>
      <c r="D443" s="229" t="s">
        <v>187</v>
      </c>
      <c r="E443" s="230">
        <f t="shared" si="5"/>
        <v>0.005567375887</v>
      </c>
      <c r="F443" s="240">
        <v>0.157</v>
      </c>
      <c r="G443" s="231">
        <f t="shared" si="6"/>
        <v>0.006205673759</v>
      </c>
      <c r="H443" s="229">
        <v>0.175</v>
      </c>
      <c r="I443" s="229">
        <v>8050.0</v>
      </c>
      <c r="J443" s="232">
        <v>300.0</v>
      </c>
      <c r="K443" s="40">
        <f t="shared" si="2"/>
        <v>1263.85</v>
      </c>
      <c r="L443" s="66">
        <f t="shared" si="3"/>
        <v>47.1</v>
      </c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  <c r="AA443" s="220"/>
      <c r="AB443" s="220"/>
      <c r="AC443" s="220"/>
      <c r="AD443" s="220"/>
    </row>
    <row r="444">
      <c r="B444" s="48"/>
      <c r="C444" s="228" t="s">
        <v>406</v>
      </c>
      <c r="D444" s="229" t="s">
        <v>80</v>
      </c>
      <c r="E444" s="230">
        <f t="shared" si="5"/>
        <v>0.008333333333</v>
      </c>
      <c r="F444" s="240">
        <v>0.235</v>
      </c>
      <c r="G444" s="231">
        <f t="shared" si="6"/>
        <v>0.009219858156</v>
      </c>
      <c r="H444" s="229">
        <v>0.26</v>
      </c>
      <c r="I444" s="229">
        <v>6000.0</v>
      </c>
      <c r="J444" s="232">
        <v>300.0</v>
      </c>
      <c r="K444" s="40">
        <f t="shared" si="2"/>
        <v>1410</v>
      </c>
      <c r="L444" s="66">
        <f t="shared" si="3"/>
        <v>70.5</v>
      </c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</row>
    <row r="445">
      <c r="B445" s="48"/>
      <c r="C445" s="228" t="s">
        <v>406</v>
      </c>
      <c r="D445" s="229" t="s">
        <v>340</v>
      </c>
      <c r="E445" s="230">
        <f t="shared" si="5"/>
        <v>0.008865248227</v>
      </c>
      <c r="F445" s="240">
        <v>0.25</v>
      </c>
      <c r="G445" s="231">
        <f t="shared" si="6"/>
        <v>0.00975177305</v>
      </c>
      <c r="H445" s="229">
        <v>0.275</v>
      </c>
      <c r="I445" s="229">
        <v>6490.0</v>
      </c>
      <c r="J445" s="232">
        <v>300.0</v>
      </c>
      <c r="K445" s="40">
        <f t="shared" si="2"/>
        <v>1622.5</v>
      </c>
      <c r="L445" s="66">
        <f t="shared" si="3"/>
        <v>75</v>
      </c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</row>
    <row r="446">
      <c r="B446" s="48"/>
      <c r="C446" s="228" t="s">
        <v>406</v>
      </c>
      <c r="D446" s="229" t="s">
        <v>398</v>
      </c>
      <c r="E446" s="230">
        <f t="shared" si="5"/>
        <v>0.009574468085</v>
      </c>
      <c r="F446" s="240">
        <v>0.27</v>
      </c>
      <c r="G446" s="231">
        <f t="shared" si="6"/>
        <v>0.01063829787</v>
      </c>
      <c r="H446" s="229">
        <v>0.3</v>
      </c>
      <c r="I446" s="229">
        <v>5590.0</v>
      </c>
      <c r="J446" s="232">
        <v>300.0</v>
      </c>
      <c r="K446" s="40">
        <f t="shared" si="2"/>
        <v>1509.3</v>
      </c>
      <c r="L446" s="66">
        <f t="shared" si="3"/>
        <v>81</v>
      </c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</row>
    <row r="447">
      <c r="B447" s="48"/>
      <c r="C447" s="228" t="s">
        <v>406</v>
      </c>
      <c r="D447" s="229" t="s">
        <v>341</v>
      </c>
      <c r="E447" s="230">
        <f t="shared" si="5"/>
        <v>0.01063829787</v>
      </c>
      <c r="F447" s="240">
        <v>0.3</v>
      </c>
      <c r="G447" s="231">
        <f t="shared" si="6"/>
        <v>0.01170212766</v>
      </c>
      <c r="H447" s="229">
        <v>0.33</v>
      </c>
      <c r="I447" s="229">
        <v>5000.0</v>
      </c>
      <c r="J447" s="232">
        <v>200.0</v>
      </c>
      <c r="K447" s="40">
        <f t="shared" si="2"/>
        <v>1500</v>
      </c>
      <c r="L447" s="66">
        <f t="shared" si="3"/>
        <v>60</v>
      </c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</row>
    <row r="448">
      <c r="B448" s="48"/>
      <c r="C448" s="228" t="s">
        <v>406</v>
      </c>
      <c r="D448" s="229" t="s">
        <v>216</v>
      </c>
      <c r="E448" s="230">
        <f t="shared" si="5"/>
        <v>0.01170212766</v>
      </c>
      <c r="F448" s="240">
        <v>0.33</v>
      </c>
      <c r="G448" s="231">
        <f t="shared" si="6"/>
        <v>0.01276595745</v>
      </c>
      <c r="H448" s="229">
        <v>0.36</v>
      </c>
      <c r="I448" s="229">
        <v>3900.0</v>
      </c>
      <c r="J448" s="232">
        <v>200.0</v>
      </c>
      <c r="K448" s="40">
        <f t="shared" si="2"/>
        <v>1287</v>
      </c>
      <c r="L448" s="66">
        <f t="shared" si="3"/>
        <v>66</v>
      </c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</row>
    <row r="449">
      <c r="B449" s="48"/>
      <c r="C449" s="228" t="s">
        <v>406</v>
      </c>
      <c r="D449" s="229" t="s">
        <v>213</v>
      </c>
      <c r="E449" s="230">
        <f t="shared" si="5"/>
        <v>0.01418439716</v>
      </c>
      <c r="F449" s="240">
        <v>0.4</v>
      </c>
      <c r="G449" s="231">
        <f t="shared" si="6"/>
        <v>0.01560283688</v>
      </c>
      <c r="H449" s="229">
        <v>0.44</v>
      </c>
      <c r="I449" s="229">
        <v>3290.0</v>
      </c>
      <c r="J449" s="232">
        <v>200.0</v>
      </c>
      <c r="K449" s="40">
        <f t="shared" si="2"/>
        <v>1316</v>
      </c>
      <c r="L449" s="66">
        <f t="shared" si="3"/>
        <v>80</v>
      </c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</row>
    <row r="450">
      <c r="B450" s="48"/>
      <c r="C450" s="228" t="s">
        <v>406</v>
      </c>
      <c r="D450" s="229" t="s">
        <v>410</v>
      </c>
      <c r="E450" s="230">
        <f t="shared" si="5"/>
        <v>0.01595744681</v>
      </c>
      <c r="F450" s="240">
        <v>0.45</v>
      </c>
      <c r="G450" s="231">
        <f t="shared" si="6"/>
        <v>0.01773049645</v>
      </c>
      <c r="H450" s="229">
        <v>0.5</v>
      </c>
      <c r="I450" s="229">
        <v>2900.0</v>
      </c>
      <c r="J450" s="232">
        <v>200.0</v>
      </c>
      <c r="K450" s="40">
        <f t="shared" si="2"/>
        <v>1305</v>
      </c>
      <c r="L450" s="66">
        <f t="shared" si="3"/>
        <v>90</v>
      </c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</row>
    <row r="451">
      <c r="B451" s="48"/>
      <c r="C451" s="228" t="s">
        <v>406</v>
      </c>
      <c r="D451" s="229" t="s">
        <v>411</v>
      </c>
      <c r="E451" s="230">
        <f t="shared" si="5"/>
        <v>0.01879432624</v>
      </c>
      <c r="F451" s="240">
        <v>0.53</v>
      </c>
      <c r="G451" s="231">
        <f t="shared" si="6"/>
        <v>0.02056737589</v>
      </c>
      <c r="H451" s="229">
        <v>0.58</v>
      </c>
      <c r="I451" s="229">
        <v>1530.0</v>
      </c>
      <c r="J451" s="232">
        <v>200.0</v>
      </c>
      <c r="K451" s="40">
        <f t="shared" si="2"/>
        <v>810.9</v>
      </c>
      <c r="L451" s="66">
        <f t="shared" si="3"/>
        <v>106</v>
      </c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</row>
    <row r="452">
      <c r="B452" s="48"/>
      <c r="C452" s="228" t="s">
        <v>406</v>
      </c>
      <c r="D452" s="229" t="s">
        <v>343</v>
      </c>
      <c r="E452" s="230">
        <f t="shared" si="5"/>
        <v>0.004609929078</v>
      </c>
      <c r="F452" s="240">
        <v>0.13</v>
      </c>
      <c r="G452" s="231">
        <f t="shared" si="6"/>
        <v>0.005141843972</v>
      </c>
      <c r="H452" s="229">
        <v>0.145</v>
      </c>
      <c r="I452" s="229">
        <v>9600.0</v>
      </c>
      <c r="J452" s="232">
        <v>400.0</v>
      </c>
      <c r="K452" s="40">
        <f t="shared" si="2"/>
        <v>1248</v>
      </c>
      <c r="L452" s="66">
        <f t="shared" si="3"/>
        <v>52</v>
      </c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</row>
    <row r="453">
      <c r="B453" s="48"/>
      <c r="C453" s="228" t="s">
        <v>406</v>
      </c>
      <c r="D453" s="229" t="s">
        <v>344</v>
      </c>
      <c r="E453" s="230">
        <f t="shared" si="5"/>
        <v>0.005673758865</v>
      </c>
      <c r="F453" s="229">
        <v>0.16</v>
      </c>
      <c r="G453" s="231">
        <f t="shared" si="6"/>
        <v>0.006205673759</v>
      </c>
      <c r="H453" s="229">
        <v>0.175</v>
      </c>
      <c r="I453" s="229">
        <v>7550.0</v>
      </c>
      <c r="J453" s="232">
        <v>300.0</v>
      </c>
      <c r="K453" s="40">
        <f t="shared" si="2"/>
        <v>1208</v>
      </c>
      <c r="L453" s="66">
        <f t="shared" si="3"/>
        <v>48</v>
      </c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</row>
    <row r="454">
      <c r="B454" s="48"/>
      <c r="C454" s="228" t="s">
        <v>406</v>
      </c>
      <c r="D454" s="229" t="s">
        <v>345</v>
      </c>
      <c r="E454" s="230">
        <f t="shared" si="5"/>
        <v>0.007092198582</v>
      </c>
      <c r="F454" s="229">
        <v>0.2</v>
      </c>
      <c r="G454" s="231">
        <f t="shared" si="6"/>
        <v>0.00780141844</v>
      </c>
      <c r="H454" s="229">
        <v>0.22</v>
      </c>
      <c r="I454" s="243"/>
      <c r="J454" s="232">
        <v>300.0</v>
      </c>
      <c r="K454" s="40">
        <f t="shared" si="2"/>
        <v>0</v>
      </c>
      <c r="L454" s="66">
        <f t="shared" si="3"/>
        <v>60</v>
      </c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</row>
    <row r="455">
      <c r="B455" s="48"/>
      <c r="C455" s="228" t="s">
        <v>406</v>
      </c>
      <c r="D455" s="229" t="s">
        <v>346</v>
      </c>
      <c r="E455" s="230">
        <f t="shared" si="5"/>
        <v>0.00780141844</v>
      </c>
      <c r="F455" s="229">
        <v>0.22</v>
      </c>
      <c r="G455" s="231">
        <f t="shared" si="6"/>
        <v>0.008510638298</v>
      </c>
      <c r="H455" s="229">
        <v>0.24</v>
      </c>
      <c r="I455" s="229">
        <v>5200.0</v>
      </c>
      <c r="J455" s="232">
        <v>300.0</v>
      </c>
      <c r="K455" s="40">
        <f t="shared" si="2"/>
        <v>1144</v>
      </c>
      <c r="L455" s="66">
        <f t="shared" si="3"/>
        <v>66</v>
      </c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</row>
    <row r="456">
      <c r="B456" s="48"/>
      <c r="C456" s="228" t="s">
        <v>406</v>
      </c>
      <c r="D456" s="229" t="s">
        <v>81</v>
      </c>
      <c r="E456" s="230">
        <f t="shared" si="5"/>
        <v>0.009397163121</v>
      </c>
      <c r="F456" s="229">
        <v>0.265</v>
      </c>
      <c r="G456" s="231">
        <f t="shared" si="6"/>
        <v>0.01028368794</v>
      </c>
      <c r="H456" s="229">
        <v>0.29</v>
      </c>
      <c r="I456" s="229">
        <v>3000.0</v>
      </c>
      <c r="J456" s="232">
        <v>300.0</v>
      </c>
      <c r="K456" s="40">
        <f t="shared" si="2"/>
        <v>795</v>
      </c>
      <c r="L456" s="66">
        <f t="shared" si="3"/>
        <v>79.5</v>
      </c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</row>
    <row r="457">
      <c r="B457" s="48"/>
      <c r="C457" s="228" t="s">
        <v>406</v>
      </c>
      <c r="D457" s="229" t="s">
        <v>82</v>
      </c>
      <c r="E457" s="230">
        <f t="shared" si="5"/>
        <v>0.01028368794</v>
      </c>
      <c r="F457" s="229">
        <v>0.29</v>
      </c>
      <c r="G457" s="231">
        <f t="shared" si="6"/>
        <v>0.01134751773</v>
      </c>
      <c r="H457" s="229">
        <v>0.32</v>
      </c>
      <c r="I457" s="229">
        <v>3000.0</v>
      </c>
      <c r="J457" s="232">
        <v>300.0</v>
      </c>
      <c r="K457" s="40">
        <f t="shared" si="2"/>
        <v>870</v>
      </c>
      <c r="L457" s="66">
        <f t="shared" si="3"/>
        <v>87</v>
      </c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</row>
    <row r="458">
      <c r="B458" s="48"/>
      <c r="C458" s="228" t="s">
        <v>406</v>
      </c>
      <c r="D458" s="229" t="s">
        <v>65</v>
      </c>
      <c r="E458" s="230">
        <f t="shared" si="5"/>
        <v>0.0134751773</v>
      </c>
      <c r="F458" s="229">
        <v>0.38</v>
      </c>
      <c r="G458" s="231">
        <f t="shared" si="6"/>
        <v>0.01489361702</v>
      </c>
      <c r="H458" s="229">
        <v>0.42</v>
      </c>
      <c r="I458" s="243"/>
      <c r="J458" s="232">
        <v>200.0</v>
      </c>
      <c r="K458" s="40">
        <f t="shared" si="2"/>
        <v>0</v>
      </c>
      <c r="L458" s="66">
        <f t="shared" si="3"/>
        <v>76</v>
      </c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</row>
    <row r="459">
      <c r="B459" s="48"/>
      <c r="C459" s="228" t="s">
        <v>406</v>
      </c>
      <c r="D459" s="229" t="s">
        <v>137</v>
      </c>
      <c r="E459" s="230">
        <f t="shared" si="5"/>
        <v>0.01524822695</v>
      </c>
      <c r="F459" s="229">
        <v>0.43</v>
      </c>
      <c r="G459" s="231">
        <f t="shared" si="6"/>
        <v>0.01666666667</v>
      </c>
      <c r="H459" s="229">
        <v>0.47</v>
      </c>
      <c r="I459" s="229">
        <v>2700.0</v>
      </c>
      <c r="J459" s="232">
        <v>200.0</v>
      </c>
      <c r="K459" s="40">
        <f t="shared" si="2"/>
        <v>1161</v>
      </c>
      <c r="L459" s="66">
        <f t="shared" si="3"/>
        <v>86</v>
      </c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</row>
    <row r="460">
      <c r="B460" s="48"/>
      <c r="C460" s="228" t="s">
        <v>406</v>
      </c>
      <c r="D460" s="229" t="s">
        <v>66</v>
      </c>
      <c r="E460" s="230">
        <f t="shared" si="5"/>
        <v>0.02446808511</v>
      </c>
      <c r="F460" s="229">
        <v>0.69</v>
      </c>
      <c r="G460" s="231">
        <f t="shared" si="6"/>
        <v>0.02695035461</v>
      </c>
      <c r="H460" s="229">
        <v>0.76</v>
      </c>
      <c r="I460" s="229">
        <v>1835.0</v>
      </c>
      <c r="J460" s="232">
        <v>200.0</v>
      </c>
      <c r="K460" s="40">
        <f t="shared" si="2"/>
        <v>1266.15</v>
      </c>
      <c r="L460" s="66">
        <f t="shared" si="3"/>
        <v>138</v>
      </c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</row>
    <row r="461">
      <c r="B461" s="48"/>
      <c r="C461" s="228" t="s">
        <v>406</v>
      </c>
      <c r="D461" s="229" t="s">
        <v>140</v>
      </c>
      <c r="E461" s="230">
        <f t="shared" si="5"/>
        <v>0.02659574468</v>
      </c>
      <c r="F461" s="229">
        <v>0.75</v>
      </c>
      <c r="G461" s="231">
        <f t="shared" si="6"/>
        <v>0.02925531915</v>
      </c>
      <c r="H461" s="229">
        <v>0.825</v>
      </c>
      <c r="I461" s="229">
        <v>1500.0</v>
      </c>
      <c r="J461" s="232">
        <v>200.0</v>
      </c>
      <c r="K461" s="40">
        <f t="shared" si="2"/>
        <v>1125</v>
      </c>
      <c r="L461" s="66">
        <f t="shared" si="3"/>
        <v>150</v>
      </c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</row>
    <row r="462">
      <c r="B462" s="96"/>
      <c r="C462" s="234" t="s">
        <v>406</v>
      </c>
      <c r="D462" s="237" t="s">
        <v>67</v>
      </c>
      <c r="E462" s="236">
        <f t="shared" si="5"/>
        <v>0.02836879433</v>
      </c>
      <c r="F462" s="237">
        <v>0.8</v>
      </c>
      <c r="G462" s="238">
        <f t="shared" si="6"/>
        <v>0.03120567376</v>
      </c>
      <c r="H462" s="237">
        <v>0.88</v>
      </c>
      <c r="I462" s="237">
        <v>1200.0</v>
      </c>
      <c r="J462" s="239">
        <v>200.0</v>
      </c>
      <c r="K462" s="40">
        <f t="shared" si="2"/>
        <v>960</v>
      </c>
      <c r="L462" s="66">
        <f t="shared" si="3"/>
        <v>160</v>
      </c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</row>
    <row r="463">
      <c r="B463" s="222" t="s">
        <v>412</v>
      </c>
      <c r="C463" s="223" t="s">
        <v>413</v>
      </c>
      <c r="D463" s="224" t="s">
        <v>346</v>
      </c>
      <c r="E463" s="225">
        <f t="shared" si="5"/>
        <v>0.01241134752</v>
      </c>
      <c r="F463" s="224">
        <v>0.35</v>
      </c>
      <c r="G463" s="226">
        <f t="shared" si="6"/>
        <v>0.01365248227</v>
      </c>
      <c r="H463" s="224">
        <v>0.385</v>
      </c>
      <c r="I463" s="224">
        <v>3390.0</v>
      </c>
      <c r="J463" s="227">
        <v>200.0</v>
      </c>
      <c r="K463" s="40">
        <f t="shared" si="2"/>
        <v>1186.5</v>
      </c>
      <c r="L463" s="66">
        <f t="shared" si="3"/>
        <v>70</v>
      </c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</row>
    <row r="464">
      <c r="B464" s="48"/>
      <c r="C464" s="228" t="s">
        <v>413</v>
      </c>
      <c r="D464" s="229" t="s">
        <v>81</v>
      </c>
      <c r="E464" s="230">
        <f t="shared" si="5"/>
        <v>0.01276595745</v>
      </c>
      <c r="F464" s="229">
        <v>0.36</v>
      </c>
      <c r="G464" s="231">
        <f t="shared" si="6"/>
        <v>0.01404255319</v>
      </c>
      <c r="H464" s="229">
        <v>0.396</v>
      </c>
      <c r="I464" s="229">
        <v>3287.0</v>
      </c>
      <c r="J464" s="232">
        <v>200.0</v>
      </c>
      <c r="K464" s="40">
        <f t="shared" si="2"/>
        <v>1183.32</v>
      </c>
      <c r="L464" s="66">
        <f t="shared" si="3"/>
        <v>72</v>
      </c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</row>
    <row r="465">
      <c r="B465" s="48"/>
      <c r="C465" s="228" t="s">
        <v>413</v>
      </c>
      <c r="D465" s="229" t="s">
        <v>65</v>
      </c>
      <c r="E465" s="230">
        <f t="shared" si="5"/>
        <v>0.01666666667</v>
      </c>
      <c r="F465" s="229">
        <v>0.47</v>
      </c>
      <c r="G465" s="231">
        <f t="shared" si="6"/>
        <v>0.01833333333</v>
      </c>
      <c r="H465" s="229">
        <v>0.517</v>
      </c>
      <c r="I465" s="229">
        <v>2105.0</v>
      </c>
      <c r="J465" s="232">
        <v>200.0</v>
      </c>
      <c r="K465" s="40">
        <f t="shared" si="2"/>
        <v>989.35</v>
      </c>
      <c r="L465" s="66">
        <f t="shared" si="3"/>
        <v>94</v>
      </c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</row>
    <row r="466">
      <c r="B466" s="48"/>
      <c r="C466" s="228" t="s">
        <v>413</v>
      </c>
      <c r="D466" s="229" t="s">
        <v>347</v>
      </c>
      <c r="E466" s="230">
        <f t="shared" si="5"/>
        <v>0.01790780142</v>
      </c>
      <c r="F466" s="229">
        <v>0.505</v>
      </c>
      <c r="G466" s="231">
        <f t="shared" si="6"/>
        <v>0.01969858156</v>
      </c>
      <c r="H466" s="229">
        <v>0.5555</v>
      </c>
      <c r="I466" s="229">
        <v>2230.0</v>
      </c>
      <c r="J466" s="232">
        <v>200.0</v>
      </c>
      <c r="K466" s="40">
        <f t="shared" si="2"/>
        <v>1126.15</v>
      </c>
      <c r="L466" s="66">
        <f t="shared" si="3"/>
        <v>101</v>
      </c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</row>
    <row r="467">
      <c r="B467" s="48"/>
      <c r="C467" s="228" t="s">
        <v>413</v>
      </c>
      <c r="D467" s="229" t="s">
        <v>137</v>
      </c>
      <c r="E467" s="230">
        <f t="shared" si="5"/>
        <v>0.02021276596</v>
      </c>
      <c r="F467" s="229">
        <v>0.57</v>
      </c>
      <c r="G467" s="231">
        <f t="shared" si="6"/>
        <v>0.02223404255</v>
      </c>
      <c r="H467" s="229">
        <v>0.627</v>
      </c>
      <c r="I467" s="229">
        <v>2000.0</v>
      </c>
      <c r="J467" s="232">
        <v>200.0</v>
      </c>
      <c r="K467" s="40">
        <f t="shared" si="2"/>
        <v>1140</v>
      </c>
      <c r="L467" s="66">
        <f t="shared" si="3"/>
        <v>114</v>
      </c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</row>
    <row r="468">
      <c r="B468" s="48"/>
      <c r="C468" s="228" t="s">
        <v>413</v>
      </c>
      <c r="D468" s="229" t="s">
        <v>66</v>
      </c>
      <c r="E468" s="230">
        <f t="shared" si="5"/>
        <v>0.02234042553</v>
      </c>
      <c r="F468" s="229">
        <v>0.63</v>
      </c>
      <c r="G468" s="231">
        <f t="shared" si="6"/>
        <v>0.02457446809</v>
      </c>
      <c r="H468" s="229">
        <v>0.693</v>
      </c>
      <c r="I468" s="229">
        <v>1425.0</v>
      </c>
      <c r="J468" s="232">
        <v>200.0</v>
      </c>
      <c r="K468" s="40">
        <f t="shared" si="2"/>
        <v>897.75</v>
      </c>
      <c r="L468" s="66">
        <f t="shared" si="3"/>
        <v>126</v>
      </c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</row>
    <row r="469">
      <c r="B469" s="48"/>
      <c r="C469" s="228" t="s">
        <v>413</v>
      </c>
      <c r="D469" s="229" t="s">
        <v>140</v>
      </c>
      <c r="E469" s="230">
        <f t="shared" si="5"/>
        <v>0.02482269504</v>
      </c>
      <c r="F469" s="229">
        <v>0.7</v>
      </c>
      <c r="G469" s="231">
        <f t="shared" si="6"/>
        <v>0.02730496454</v>
      </c>
      <c r="H469" s="229">
        <v>0.77</v>
      </c>
      <c r="I469" s="229">
        <v>1650.0</v>
      </c>
      <c r="J469" s="232">
        <v>200.0</v>
      </c>
      <c r="K469" s="40">
        <f t="shared" si="2"/>
        <v>1155</v>
      </c>
      <c r="L469" s="66">
        <f t="shared" si="3"/>
        <v>140</v>
      </c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</row>
    <row r="470">
      <c r="B470" s="48"/>
      <c r="C470" s="228" t="s">
        <v>413</v>
      </c>
      <c r="D470" s="229" t="s">
        <v>67</v>
      </c>
      <c r="E470" s="230">
        <f t="shared" si="5"/>
        <v>0.02730496454</v>
      </c>
      <c r="F470" s="229">
        <v>0.77</v>
      </c>
      <c r="G470" s="231">
        <f t="shared" si="6"/>
        <v>0.03003546099</v>
      </c>
      <c r="H470" s="229">
        <v>0.847</v>
      </c>
      <c r="I470" s="229">
        <v>1450.0</v>
      </c>
      <c r="J470" s="232">
        <v>200.0</v>
      </c>
      <c r="K470" s="40">
        <f t="shared" si="2"/>
        <v>1116.5</v>
      </c>
      <c r="L470" s="66">
        <f t="shared" si="3"/>
        <v>154</v>
      </c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</row>
    <row r="471">
      <c r="B471" s="48"/>
      <c r="C471" s="228" t="s">
        <v>413</v>
      </c>
      <c r="D471" s="229" t="s">
        <v>141</v>
      </c>
      <c r="E471" s="230">
        <f t="shared" si="5"/>
        <v>0.03404255319</v>
      </c>
      <c r="F471" s="229">
        <v>0.96</v>
      </c>
      <c r="G471" s="231">
        <f t="shared" si="6"/>
        <v>0.03744680851</v>
      </c>
      <c r="H471" s="229">
        <v>1.056</v>
      </c>
      <c r="I471" s="229">
        <v>1320.0</v>
      </c>
      <c r="J471" s="232">
        <v>200.0</v>
      </c>
      <c r="K471" s="40">
        <f t="shared" si="2"/>
        <v>1267.2</v>
      </c>
      <c r="L471" s="66">
        <f t="shared" si="3"/>
        <v>192</v>
      </c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</row>
    <row r="472">
      <c r="B472" s="48"/>
      <c r="C472" s="228" t="s">
        <v>413</v>
      </c>
      <c r="D472" s="229" t="s">
        <v>68</v>
      </c>
      <c r="E472" s="230">
        <f t="shared" si="5"/>
        <v>0.03546099291</v>
      </c>
      <c r="F472" s="229">
        <v>1.0</v>
      </c>
      <c r="G472" s="231">
        <f t="shared" si="6"/>
        <v>0.0390070922</v>
      </c>
      <c r="H472" s="229">
        <v>1.1</v>
      </c>
      <c r="I472" s="229">
        <v>1240.0</v>
      </c>
      <c r="J472" s="232">
        <v>200.0</v>
      </c>
      <c r="K472" s="40">
        <f t="shared" si="2"/>
        <v>1240</v>
      </c>
      <c r="L472" s="66">
        <f t="shared" si="3"/>
        <v>200</v>
      </c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</row>
    <row r="473">
      <c r="B473" s="48"/>
      <c r="C473" s="228" t="s">
        <v>413</v>
      </c>
      <c r="D473" s="229" t="s">
        <v>149</v>
      </c>
      <c r="E473" s="230">
        <f t="shared" si="5"/>
        <v>0.04113475177</v>
      </c>
      <c r="F473" s="229">
        <v>1.16</v>
      </c>
      <c r="G473" s="231">
        <f t="shared" si="6"/>
        <v>0.04539007092</v>
      </c>
      <c r="H473" s="229">
        <v>1.28</v>
      </c>
      <c r="I473" s="229">
        <v>1060.0</v>
      </c>
      <c r="J473" s="232">
        <v>100.0</v>
      </c>
      <c r="K473" s="40">
        <f t="shared" si="2"/>
        <v>1229.6</v>
      </c>
      <c r="L473" s="66">
        <f t="shared" si="3"/>
        <v>116</v>
      </c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</row>
    <row r="474">
      <c r="B474" s="48"/>
      <c r="C474" s="228" t="s">
        <v>413</v>
      </c>
      <c r="D474" s="229" t="s">
        <v>352</v>
      </c>
      <c r="E474" s="230">
        <f t="shared" si="5"/>
        <v>0.01684397163</v>
      </c>
      <c r="F474" s="229">
        <v>0.475</v>
      </c>
      <c r="G474" s="231">
        <f t="shared" si="6"/>
        <v>0.01843971631</v>
      </c>
      <c r="H474" s="229">
        <v>0.52</v>
      </c>
      <c r="I474" s="229">
        <v>2330.0</v>
      </c>
      <c r="J474" s="232">
        <v>200.0</v>
      </c>
      <c r="K474" s="40">
        <f t="shared" si="2"/>
        <v>1106.75</v>
      </c>
      <c r="L474" s="66">
        <f t="shared" si="3"/>
        <v>95</v>
      </c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</row>
    <row r="475">
      <c r="B475" s="48"/>
      <c r="C475" s="228" t="s">
        <v>413</v>
      </c>
      <c r="D475" s="229" t="s">
        <v>353</v>
      </c>
      <c r="E475" s="230">
        <f t="shared" si="5"/>
        <v>0.02517730496</v>
      </c>
      <c r="F475" s="229">
        <v>0.71</v>
      </c>
      <c r="G475" s="231">
        <f t="shared" si="6"/>
        <v>0.02765957447</v>
      </c>
      <c r="H475" s="229">
        <v>0.78</v>
      </c>
      <c r="I475" s="229">
        <v>1570.0</v>
      </c>
      <c r="J475" s="232">
        <v>200.0</v>
      </c>
      <c r="K475" s="40">
        <f t="shared" si="2"/>
        <v>1114.7</v>
      </c>
      <c r="L475" s="66">
        <f t="shared" si="3"/>
        <v>142</v>
      </c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</row>
    <row r="476">
      <c r="B476" s="48"/>
      <c r="C476" s="228" t="s">
        <v>413</v>
      </c>
      <c r="D476" s="229" t="s">
        <v>354</v>
      </c>
      <c r="E476" s="230">
        <f t="shared" si="5"/>
        <v>0.0280141844</v>
      </c>
      <c r="F476" s="229">
        <v>0.79</v>
      </c>
      <c r="G476" s="231">
        <f t="shared" si="6"/>
        <v>0.03085106383</v>
      </c>
      <c r="H476" s="229">
        <v>0.87</v>
      </c>
      <c r="I476" s="229">
        <v>1450.0</v>
      </c>
      <c r="J476" s="232">
        <v>200.0</v>
      </c>
      <c r="K476" s="40">
        <f t="shared" si="2"/>
        <v>1145.5</v>
      </c>
      <c r="L476" s="66">
        <f t="shared" si="3"/>
        <v>158</v>
      </c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</row>
    <row r="477">
      <c r="B477" s="48"/>
      <c r="C477" s="228" t="s">
        <v>413</v>
      </c>
      <c r="D477" s="229" t="s">
        <v>83</v>
      </c>
      <c r="E477" s="230">
        <f t="shared" si="5"/>
        <v>0.03141843972</v>
      </c>
      <c r="F477" s="229">
        <v>0.886</v>
      </c>
      <c r="G477" s="231">
        <f t="shared" si="6"/>
        <v>0.03457446809</v>
      </c>
      <c r="H477" s="229">
        <v>0.975</v>
      </c>
      <c r="I477" s="229">
        <v>1350.0</v>
      </c>
      <c r="J477" s="232">
        <v>200.0</v>
      </c>
      <c r="K477" s="40">
        <f t="shared" si="2"/>
        <v>1196.1</v>
      </c>
      <c r="L477" s="66">
        <f t="shared" si="3"/>
        <v>177.2</v>
      </c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</row>
    <row r="478">
      <c r="B478" s="48"/>
      <c r="C478" s="228" t="s">
        <v>413</v>
      </c>
      <c r="D478" s="229" t="s">
        <v>414</v>
      </c>
      <c r="E478" s="230">
        <f t="shared" si="5"/>
        <v>0.03723404255</v>
      </c>
      <c r="F478" s="229">
        <v>1.05</v>
      </c>
      <c r="G478" s="231">
        <f t="shared" si="6"/>
        <v>0.04078014184</v>
      </c>
      <c r="H478" s="229">
        <v>1.15</v>
      </c>
      <c r="I478" s="229">
        <v>1225.0</v>
      </c>
      <c r="J478" s="232">
        <v>200.0</v>
      </c>
      <c r="K478" s="40">
        <f t="shared" si="2"/>
        <v>1286.25</v>
      </c>
      <c r="L478" s="66">
        <f t="shared" si="3"/>
        <v>210</v>
      </c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</row>
    <row r="479">
      <c r="B479" s="48"/>
      <c r="C479" s="228" t="s">
        <v>413</v>
      </c>
      <c r="D479" s="229" t="s">
        <v>84</v>
      </c>
      <c r="E479" s="230">
        <f t="shared" si="5"/>
        <v>0.03794326241</v>
      </c>
      <c r="F479" s="229">
        <v>1.07</v>
      </c>
      <c r="G479" s="231">
        <f t="shared" si="6"/>
        <v>0.04184397163</v>
      </c>
      <c r="H479" s="229">
        <v>1.18</v>
      </c>
      <c r="I479" s="229">
        <v>920.0</v>
      </c>
      <c r="J479" s="232">
        <v>200.0</v>
      </c>
      <c r="K479" s="40">
        <f t="shared" si="2"/>
        <v>984.4</v>
      </c>
      <c r="L479" s="66">
        <f t="shared" si="3"/>
        <v>214</v>
      </c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</row>
    <row r="480">
      <c r="B480" s="48"/>
      <c r="C480" s="228" t="s">
        <v>413</v>
      </c>
      <c r="D480" s="229" t="s">
        <v>70</v>
      </c>
      <c r="E480" s="230">
        <f t="shared" si="5"/>
        <v>0.04024822695</v>
      </c>
      <c r="F480" s="229">
        <v>1.135</v>
      </c>
      <c r="G480" s="231">
        <f t="shared" si="6"/>
        <v>0.04432624113</v>
      </c>
      <c r="H480" s="229">
        <v>1.25</v>
      </c>
      <c r="I480" s="229">
        <v>876.0</v>
      </c>
      <c r="J480" s="232">
        <v>200.0</v>
      </c>
      <c r="K480" s="40">
        <f t="shared" si="2"/>
        <v>994.26</v>
      </c>
      <c r="L480" s="66">
        <f t="shared" si="3"/>
        <v>227</v>
      </c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</row>
    <row r="481">
      <c r="B481" s="48"/>
      <c r="C481" s="228" t="s">
        <v>413</v>
      </c>
      <c r="D481" s="229" t="s">
        <v>155</v>
      </c>
      <c r="E481" s="230">
        <f t="shared" si="5"/>
        <v>0.04609929078</v>
      </c>
      <c r="F481" s="229">
        <v>1.3</v>
      </c>
      <c r="G481" s="231">
        <f t="shared" si="6"/>
        <v>0.05070921986</v>
      </c>
      <c r="H481" s="229">
        <v>1.43</v>
      </c>
      <c r="I481" s="229">
        <v>690.0</v>
      </c>
      <c r="J481" s="232">
        <v>200.0</v>
      </c>
      <c r="K481" s="40">
        <f t="shared" si="2"/>
        <v>897</v>
      </c>
      <c r="L481" s="66">
        <f t="shared" si="3"/>
        <v>260</v>
      </c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</row>
    <row r="482">
      <c r="B482" s="48"/>
      <c r="C482" s="228" t="s">
        <v>413</v>
      </c>
      <c r="D482" s="229" t="s">
        <v>71</v>
      </c>
      <c r="E482" s="230">
        <f t="shared" si="5"/>
        <v>0.04964539007</v>
      </c>
      <c r="F482" s="229">
        <v>1.4</v>
      </c>
      <c r="G482" s="231">
        <f t="shared" si="6"/>
        <v>0.05460992908</v>
      </c>
      <c r="H482" s="229">
        <v>1.54</v>
      </c>
      <c r="I482" s="229">
        <v>575.0</v>
      </c>
      <c r="J482" s="232">
        <v>200.0</v>
      </c>
      <c r="K482" s="40">
        <f t="shared" si="2"/>
        <v>805</v>
      </c>
      <c r="L482" s="66">
        <f t="shared" si="3"/>
        <v>280</v>
      </c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</row>
    <row r="483">
      <c r="B483" s="48"/>
      <c r="C483" s="228" t="s">
        <v>413</v>
      </c>
      <c r="D483" s="229" t="s">
        <v>355</v>
      </c>
      <c r="E483" s="230">
        <f t="shared" si="5"/>
        <v>0.05709219858</v>
      </c>
      <c r="F483" s="229">
        <v>1.61</v>
      </c>
      <c r="G483" s="231">
        <f t="shared" si="6"/>
        <v>0.06276595745</v>
      </c>
      <c r="H483" s="229">
        <v>1.77</v>
      </c>
      <c r="I483" s="229">
        <v>700.0</v>
      </c>
      <c r="J483" s="232">
        <v>200.0</v>
      </c>
      <c r="K483" s="40">
        <f t="shared" si="2"/>
        <v>1127</v>
      </c>
      <c r="L483" s="66">
        <f t="shared" si="3"/>
        <v>322</v>
      </c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</row>
    <row r="484">
      <c r="B484" s="48"/>
      <c r="C484" s="228" t="s">
        <v>413</v>
      </c>
      <c r="D484" s="229" t="s">
        <v>72</v>
      </c>
      <c r="E484" s="230">
        <f t="shared" si="5"/>
        <v>0.06205673759</v>
      </c>
      <c r="F484" s="229">
        <v>1.75</v>
      </c>
      <c r="G484" s="231">
        <f t="shared" si="6"/>
        <v>0.06826241135</v>
      </c>
      <c r="H484" s="229">
        <v>1.925</v>
      </c>
      <c r="I484" s="229">
        <v>645.0</v>
      </c>
      <c r="J484" s="232">
        <v>200.0</v>
      </c>
      <c r="K484" s="40">
        <f t="shared" si="2"/>
        <v>1128.75</v>
      </c>
      <c r="L484" s="66">
        <f t="shared" si="3"/>
        <v>350</v>
      </c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</row>
    <row r="485">
      <c r="B485" s="48"/>
      <c r="C485" s="228" t="s">
        <v>413</v>
      </c>
      <c r="D485" s="229" t="s">
        <v>73</v>
      </c>
      <c r="E485" s="230">
        <f t="shared" si="5"/>
        <v>0.08191489362</v>
      </c>
      <c r="F485" s="229">
        <v>2.31</v>
      </c>
      <c r="G485" s="231">
        <f t="shared" si="6"/>
        <v>0.09007092199</v>
      </c>
      <c r="H485" s="229">
        <v>2.54</v>
      </c>
      <c r="I485" s="229">
        <v>540.0</v>
      </c>
      <c r="J485" s="232">
        <v>200.0</v>
      </c>
      <c r="K485" s="40">
        <f t="shared" si="2"/>
        <v>1247.4</v>
      </c>
      <c r="L485" s="66">
        <f t="shared" si="3"/>
        <v>462</v>
      </c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</row>
    <row r="486">
      <c r="B486" s="48"/>
      <c r="C486" s="228" t="s">
        <v>413</v>
      </c>
      <c r="D486" s="240" t="s">
        <v>74</v>
      </c>
      <c r="E486" s="230">
        <f t="shared" si="5"/>
        <v>0.08581560284</v>
      </c>
      <c r="F486" s="229">
        <v>2.42</v>
      </c>
      <c r="G486" s="231">
        <f t="shared" si="6"/>
        <v>0.09432624113</v>
      </c>
      <c r="H486" s="229">
        <v>2.66</v>
      </c>
      <c r="I486" s="229">
        <v>260.0</v>
      </c>
      <c r="J486" s="232">
        <v>200.0</v>
      </c>
      <c r="K486" s="40">
        <f t="shared" si="2"/>
        <v>629.2</v>
      </c>
      <c r="L486" s="66">
        <f t="shared" si="3"/>
        <v>484</v>
      </c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</row>
    <row r="487">
      <c r="B487" s="48"/>
      <c r="C487" s="228" t="s">
        <v>413</v>
      </c>
      <c r="D487" s="240" t="s">
        <v>75</v>
      </c>
      <c r="E487" s="230">
        <f t="shared" si="5"/>
        <v>0.08191489362</v>
      </c>
      <c r="F487" s="229">
        <v>2.31</v>
      </c>
      <c r="G487" s="231">
        <f t="shared" si="6"/>
        <v>0.09007092199</v>
      </c>
      <c r="H487" s="229">
        <v>2.54</v>
      </c>
      <c r="I487" s="229">
        <v>450.0</v>
      </c>
      <c r="J487" s="232">
        <v>200.0</v>
      </c>
      <c r="K487" s="40">
        <f t="shared" si="2"/>
        <v>1039.5</v>
      </c>
      <c r="L487" s="66">
        <f t="shared" si="3"/>
        <v>462</v>
      </c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</row>
    <row r="488">
      <c r="B488" s="48"/>
      <c r="C488" s="228" t="s">
        <v>413</v>
      </c>
      <c r="D488" s="240" t="s">
        <v>166</v>
      </c>
      <c r="E488" s="230">
        <f t="shared" si="5"/>
        <v>0.07517730496</v>
      </c>
      <c r="F488" s="229">
        <v>2.12</v>
      </c>
      <c r="G488" s="231">
        <f t="shared" si="6"/>
        <v>0.08262411348</v>
      </c>
      <c r="H488" s="229">
        <v>2.33</v>
      </c>
      <c r="I488" s="229">
        <v>300.0</v>
      </c>
      <c r="J488" s="232">
        <v>200.0</v>
      </c>
      <c r="K488" s="40">
        <f t="shared" si="2"/>
        <v>636</v>
      </c>
      <c r="L488" s="66">
        <f t="shared" si="3"/>
        <v>424</v>
      </c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</row>
    <row r="489">
      <c r="B489" s="48"/>
      <c r="C489" s="228" t="s">
        <v>413</v>
      </c>
      <c r="D489" s="240" t="s">
        <v>99</v>
      </c>
      <c r="E489" s="230">
        <f t="shared" si="5"/>
        <v>0.1429078014</v>
      </c>
      <c r="F489" s="229">
        <v>4.03</v>
      </c>
      <c r="G489" s="231">
        <f t="shared" si="6"/>
        <v>0.1570921986</v>
      </c>
      <c r="H489" s="229">
        <v>4.43</v>
      </c>
      <c r="I489" s="229">
        <v>175.0</v>
      </c>
      <c r="J489" s="232">
        <v>200.0</v>
      </c>
      <c r="K489" s="40">
        <f t="shared" si="2"/>
        <v>705.25</v>
      </c>
      <c r="L489" s="66">
        <f t="shared" si="3"/>
        <v>806</v>
      </c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</row>
    <row r="490">
      <c r="B490" s="48"/>
      <c r="C490" s="228" t="s">
        <v>413</v>
      </c>
      <c r="D490" s="240" t="s">
        <v>253</v>
      </c>
      <c r="E490" s="230">
        <f t="shared" si="5"/>
        <v>0.164893617</v>
      </c>
      <c r="F490" s="229">
        <v>4.65</v>
      </c>
      <c r="G490" s="231">
        <f t="shared" si="6"/>
        <v>0.1812056738</v>
      </c>
      <c r="H490" s="229">
        <v>5.11</v>
      </c>
      <c r="I490" s="229">
        <v>150.0</v>
      </c>
      <c r="J490" s="232">
        <v>200.0</v>
      </c>
      <c r="K490" s="40">
        <f t="shared" si="2"/>
        <v>697.5</v>
      </c>
      <c r="L490" s="66">
        <f t="shared" si="3"/>
        <v>930</v>
      </c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</row>
    <row r="491">
      <c r="B491" s="96"/>
      <c r="C491" s="234" t="s">
        <v>413</v>
      </c>
      <c r="D491" s="241" t="s">
        <v>283</v>
      </c>
      <c r="E491" s="236">
        <f t="shared" si="5"/>
        <v>0.1588652482</v>
      </c>
      <c r="F491" s="237">
        <v>4.48</v>
      </c>
      <c r="G491" s="238">
        <f t="shared" si="6"/>
        <v>0.174822695</v>
      </c>
      <c r="H491" s="237">
        <v>4.93</v>
      </c>
      <c r="I491" s="237">
        <v>130.0</v>
      </c>
      <c r="J491" s="239">
        <v>200.0</v>
      </c>
      <c r="K491" s="40">
        <f t="shared" si="2"/>
        <v>582.4</v>
      </c>
      <c r="L491" s="66">
        <f t="shared" si="3"/>
        <v>896</v>
      </c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</row>
    <row r="492">
      <c r="A492" s="244" t="s">
        <v>332</v>
      </c>
      <c r="B492" s="245" t="s">
        <v>415</v>
      </c>
      <c r="C492" s="246" t="s">
        <v>416</v>
      </c>
      <c r="D492" s="224" t="s">
        <v>417</v>
      </c>
      <c r="E492" s="225">
        <f t="shared" si="5"/>
        <v>0.2127659574</v>
      </c>
      <c r="F492" s="224">
        <v>6.0</v>
      </c>
      <c r="G492" s="226">
        <f t="shared" si="6"/>
        <v>0.2482269504</v>
      </c>
      <c r="H492" s="224">
        <v>7.0</v>
      </c>
      <c r="I492" s="224">
        <v>100.0</v>
      </c>
      <c r="J492" s="227">
        <v>25.0</v>
      </c>
      <c r="K492" s="40">
        <f t="shared" si="2"/>
        <v>600</v>
      </c>
      <c r="L492" s="66">
        <f t="shared" si="3"/>
        <v>150</v>
      </c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</row>
    <row r="493">
      <c r="B493" s="48"/>
      <c r="C493" s="247" t="s">
        <v>416</v>
      </c>
      <c r="D493" s="229" t="s">
        <v>418</v>
      </c>
      <c r="E493" s="230">
        <f t="shared" si="5"/>
        <v>0.3546099291</v>
      </c>
      <c r="F493" s="229">
        <v>10.0</v>
      </c>
      <c r="G493" s="231">
        <f t="shared" si="6"/>
        <v>0.390070922</v>
      </c>
      <c r="H493" s="229">
        <v>11.0</v>
      </c>
      <c r="I493" s="229">
        <v>50.0</v>
      </c>
      <c r="J493" s="232">
        <v>10.0</v>
      </c>
      <c r="K493" s="40">
        <f t="shared" si="2"/>
        <v>500</v>
      </c>
      <c r="L493" s="66">
        <f t="shared" si="3"/>
        <v>100</v>
      </c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</row>
    <row r="494">
      <c r="B494" s="48"/>
      <c r="C494" s="247" t="s">
        <v>416</v>
      </c>
      <c r="D494" s="229" t="s">
        <v>419</v>
      </c>
      <c r="E494" s="230">
        <f t="shared" si="5"/>
        <v>0.5673758865</v>
      </c>
      <c r="F494" s="229">
        <v>16.0</v>
      </c>
      <c r="G494" s="231">
        <f t="shared" si="6"/>
        <v>0.6028368794</v>
      </c>
      <c r="H494" s="229">
        <v>17.0</v>
      </c>
      <c r="I494" s="229">
        <v>25.0</v>
      </c>
      <c r="J494" s="232">
        <v>10.0</v>
      </c>
      <c r="K494" s="40">
        <f t="shared" si="2"/>
        <v>400</v>
      </c>
      <c r="L494" s="66">
        <f t="shared" si="3"/>
        <v>160</v>
      </c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</row>
    <row r="495">
      <c r="B495" s="48"/>
      <c r="C495" s="247" t="s">
        <v>416</v>
      </c>
      <c r="D495" s="229" t="s">
        <v>420</v>
      </c>
      <c r="E495" s="230">
        <f t="shared" si="5"/>
        <v>0.8865248227</v>
      </c>
      <c r="F495" s="229">
        <v>25.0</v>
      </c>
      <c r="G495" s="231">
        <f t="shared" si="6"/>
        <v>0.9219858156</v>
      </c>
      <c r="H495" s="229">
        <v>26.0</v>
      </c>
      <c r="I495" s="229">
        <v>20.0</v>
      </c>
      <c r="J495" s="232">
        <v>10.0</v>
      </c>
      <c r="K495" s="40">
        <f t="shared" si="2"/>
        <v>500</v>
      </c>
      <c r="L495" s="66">
        <f t="shared" si="3"/>
        <v>250</v>
      </c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</row>
    <row r="496">
      <c r="B496" s="48"/>
      <c r="C496" s="247" t="s">
        <v>416</v>
      </c>
      <c r="D496" s="229" t="s">
        <v>421</v>
      </c>
      <c r="E496" s="230">
        <f t="shared" si="5"/>
        <v>1.205673759</v>
      </c>
      <c r="F496" s="229">
        <v>34.0</v>
      </c>
      <c r="G496" s="231">
        <f t="shared" si="6"/>
        <v>1.241134752</v>
      </c>
      <c r="H496" s="229">
        <v>35.0</v>
      </c>
      <c r="I496" s="229">
        <v>10.0</v>
      </c>
      <c r="J496" s="232">
        <v>5.0</v>
      </c>
      <c r="K496" s="40">
        <f t="shared" si="2"/>
        <v>340</v>
      </c>
      <c r="L496" s="66">
        <f t="shared" si="3"/>
        <v>170</v>
      </c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</row>
    <row r="497">
      <c r="B497" s="48"/>
      <c r="C497" s="247" t="s">
        <v>416</v>
      </c>
      <c r="D497" s="229" t="s">
        <v>422</v>
      </c>
      <c r="E497" s="230">
        <f t="shared" si="5"/>
        <v>1.595744681</v>
      </c>
      <c r="F497" s="229">
        <v>45.0</v>
      </c>
      <c r="G497" s="231">
        <f t="shared" si="6"/>
        <v>1.70212766</v>
      </c>
      <c r="H497" s="229">
        <v>48.0</v>
      </c>
      <c r="I497" s="229">
        <v>10.0</v>
      </c>
      <c r="J497" s="232">
        <v>5.0</v>
      </c>
      <c r="K497" s="40">
        <f t="shared" si="2"/>
        <v>450</v>
      </c>
      <c r="L497" s="66">
        <f t="shared" si="3"/>
        <v>225</v>
      </c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</row>
    <row r="498">
      <c r="B498" s="96"/>
      <c r="C498" s="248" t="s">
        <v>416</v>
      </c>
      <c r="D498" s="237" t="s">
        <v>423</v>
      </c>
      <c r="E498" s="236">
        <f t="shared" si="5"/>
        <v>1.95035461</v>
      </c>
      <c r="F498" s="237">
        <v>55.0</v>
      </c>
      <c r="G498" s="238">
        <f t="shared" si="6"/>
        <v>2.127659574</v>
      </c>
      <c r="H498" s="237">
        <v>60.0</v>
      </c>
      <c r="I498" s="237">
        <v>5.0</v>
      </c>
      <c r="J498" s="239">
        <v>2.0</v>
      </c>
      <c r="K498" s="40">
        <f t="shared" si="2"/>
        <v>275</v>
      </c>
      <c r="L498" s="66">
        <f t="shared" si="3"/>
        <v>110</v>
      </c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</row>
    <row r="499" ht="113.25" customHeight="1">
      <c r="A499" s="249" t="s">
        <v>424</v>
      </c>
      <c r="B499" s="250" t="s">
        <v>424</v>
      </c>
      <c r="C499" s="216" t="s">
        <v>424</v>
      </c>
      <c r="D499" s="251" t="s">
        <v>425</v>
      </c>
      <c r="E499" s="217">
        <f t="shared" si="5"/>
        <v>0.009929078014</v>
      </c>
      <c r="F499" s="216">
        <v>0.28</v>
      </c>
      <c r="G499" s="218">
        <f t="shared" si="6"/>
        <v>0.01063829787</v>
      </c>
      <c r="H499" s="252">
        <v>0.3</v>
      </c>
      <c r="I499" s="251">
        <v>3000.0</v>
      </c>
      <c r="J499" s="253">
        <v>200.0</v>
      </c>
      <c r="K499" s="40">
        <f t="shared" si="2"/>
        <v>840</v>
      </c>
      <c r="L499" s="66">
        <f t="shared" si="3"/>
        <v>56</v>
      </c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</row>
    <row r="500">
      <c r="A500" s="254" t="s">
        <v>315</v>
      </c>
      <c r="B500" s="245" t="s">
        <v>426</v>
      </c>
      <c r="C500" s="246" t="s">
        <v>427</v>
      </c>
      <c r="D500" s="224" t="s">
        <v>428</v>
      </c>
      <c r="E500" s="225">
        <f t="shared" si="5"/>
        <v>0.00170212766</v>
      </c>
      <c r="F500" s="224">
        <v>0.048</v>
      </c>
      <c r="G500" s="226">
        <f t="shared" si="6"/>
        <v>0.001879432624</v>
      </c>
      <c r="H500" s="224">
        <v>0.053</v>
      </c>
      <c r="I500" s="224">
        <v>36700.0</v>
      </c>
      <c r="J500" s="227">
        <v>2000.0</v>
      </c>
      <c r="K500" s="40">
        <f t="shared" si="2"/>
        <v>1761.6</v>
      </c>
      <c r="L500" s="66">
        <f t="shared" si="3"/>
        <v>96</v>
      </c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</row>
    <row r="501">
      <c r="B501" s="48"/>
      <c r="C501" s="247" t="s">
        <v>427</v>
      </c>
      <c r="D501" s="229" t="s">
        <v>331</v>
      </c>
      <c r="E501" s="230">
        <f t="shared" si="5"/>
        <v>0.002127659574</v>
      </c>
      <c r="F501" s="229">
        <v>0.06</v>
      </c>
      <c r="G501" s="231">
        <f t="shared" si="6"/>
        <v>0.002340425532</v>
      </c>
      <c r="H501" s="229">
        <v>0.066</v>
      </c>
      <c r="I501" s="229">
        <v>25000.0</v>
      </c>
      <c r="J501" s="232">
        <v>1000.0</v>
      </c>
      <c r="K501" s="40">
        <f t="shared" si="2"/>
        <v>1500</v>
      </c>
      <c r="L501" s="66">
        <f t="shared" si="3"/>
        <v>60</v>
      </c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</row>
    <row r="502">
      <c r="B502" s="48"/>
      <c r="C502" s="247" t="s">
        <v>427</v>
      </c>
      <c r="D502" s="229" t="s">
        <v>324</v>
      </c>
      <c r="E502" s="230">
        <f t="shared" si="5"/>
        <v>0.00329787234</v>
      </c>
      <c r="F502" s="229">
        <v>0.093</v>
      </c>
      <c r="G502" s="231">
        <f t="shared" si="6"/>
        <v>0.00365248227</v>
      </c>
      <c r="H502" s="229">
        <v>0.103</v>
      </c>
      <c r="I502" s="229">
        <v>11500.0</v>
      </c>
      <c r="J502" s="232">
        <v>1000.0</v>
      </c>
      <c r="K502" s="40">
        <f t="shared" si="2"/>
        <v>1069.5</v>
      </c>
      <c r="L502" s="66">
        <f t="shared" si="3"/>
        <v>93</v>
      </c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</row>
    <row r="503">
      <c r="B503" s="48"/>
      <c r="C503" s="247" t="s">
        <v>427</v>
      </c>
      <c r="D503" s="229" t="s">
        <v>325</v>
      </c>
      <c r="E503" s="230">
        <f t="shared" si="5"/>
        <v>0.007340425532</v>
      </c>
      <c r="F503" s="229">
        <v>0.207</v>
      </c>
      <c r="G503" s="231">
        <f t="shared" si="6"/>
        <v>0.008156028369</v>
      </c>
      <c r="H503" s="229">
        <v>0.23</v>
      </c>
      <c r="I503" s="229">
        <v>5200.0</v>
      </c>
      <c r="J503" s="232">
        <v>500.0</v>
      </c>
      <c r="K503" s="40">
        <f t="shared" si="2"/>
        <v>1076.4</v>
      </c>
      <c r="L503" s="66">
        <f t="shared" si="3"/>
        <v>103.5</v>
      </c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</row>
    <row r="504">
      <c r="B504" s="48"/>
      <c r="C504" s="247" t="s">
        <v>427</v>
      </c>
      <c r="D504" s="229" t="s">
        <v>326</v>
      </c>
      <c r="E504" s="230">
        <f t="shared" si="5"/>
        <v>0.01507092199</v>
      </c>
      <c r="F504" s="229">
        <v>0.425</v>
      </c>
      <c r="G504" s="231">
        <f t="shared" si="6"/>
        <v>0.01666666667</v>
      </c>
      <c r="H504" s="229">
        <v>0.47</v>
      </c>
      <c r="I504" s="229">
        <v>2400.0</v>
      </c>
      <c r="J504" s="232">
        <v>200.0</v>
      </c>
      <c r="K504" s="40">
        <f t="shared" si="2"/>
        <v>1020</v>
      </c>
      <c r="L504" s="66">
        <f t="shared" si="3"/>
        <v>85</v>
      </c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</row>
    <row r="505">
      <c r="B505" s="48"/>
      <c r="C505" s="247" t="s">
        <v>427</v>
      </c>
      <c r="D505" s="229" t="s">
        <v>327</v>
      </c>
      <c r="E505" s="230">
        <f t="shared" si="5"/>
        <v>0.02127659574</v>
      </c>
      <c r="F505" s="229">
        <v>0.6</v>
      </c>
      <c r="G505" s="231">
        <f t="shared" si="6"/>
        <v>0.02340425532</v>
      </c>
      <c r="H505" s="229">
        <v>0.66</v>
      </c>
      <c r="I505" s="229">
        <v>1667.0</v>
      </c>
      <c r="J505" s="232">
        <v>200.0</v>
      </c>
      <c r="K505" s="40">
        <f t="shared" si="2"/>
        <v>1000.2</v>
      </c>
      <c r="L505" s="66">
        <f t="shared" si="3"/>
        <v>120</v>
      </c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</row>
    <row r="506">
      <c r="B506" s="48"/>
      <c r="C506" s="247" t="s">
        <v>427</v>
      </c>
      <c r="D506" s="229" t="s">
        <v>429</v>
      </c>
      <c r="E506" s="230">
        <f t="shared" si="5"/>
        <v>0.03546099291</v>
      </c>
      <c r="F506" s="229">
        <v>1.0</v>
      </c>
      <c r="G506" s="231">
        <f t="shared" si="6"/>
        <v>0.0390070922</v>
      </c>
      <c r="H506" s="229">
        <v>1.1</v>
      </c>
      <c r="I506" s="229">
        <v>1000.0</v>
      </c>
      <c r="J506" s="232">
        <v>100.0</v>
      </c>
      <c r="K506" s="40">
        <f t="shared" si="2"/>
        <v>1000</v>
      </c>
      <c r="L506" s="66">
        <f t="shared" si="3"/>
        <v>100</v>
      </c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</row>
    <row r="507">
      <c r="B507" s="48"/>
      <c r="C507" s="247" t="s">
        <v>427</v>
      </c>
      <c r="D507" s="229" t="s">
        <v>430</v>
      </c>
      <c r="E507" s="230">
        <f t="shared" si="5"/>
        <v>0.04113475177</v>
      </c>
      <c r="F507" s="229">
        <v>1.16</v>
      </c>
      <c r="G507" s="231">
        <f t="shared" si="6"/>
        <v>0.08156028369</v>
      </c>
      <c r="H507" s="229">
        <v>2.3</v>
      </c>
      <c r="I507" s="229">
        <v>850.0</v>
      </c>
      <c r="J507" s="232">
        <v>100.0</v>
      </c>
      <c r="K507" s="40">
        <f t="shared" si="2"/>
        <v>986</v>
      </c>
      <c r="L507" s="66">
        <f t="shared" si="3"/>
        <v>116</v>
      </c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</row>
    <row r="508">
      <c r="B508" s="96"/>
      <c r="C508" s="255" t="s">
        <v>427</v>
      </c>
      <c r="D508" s="256" t="s">
        <v>431</v>
      </c>
      <c r="E508" s="257">
        <f t="shared" si="5"/>
        <v>0.08865248227</v>
      </c>
      <c r="F508" s="256">
        <v>2.5</v>
      </c>
      <c r="G508" s="258">
        <f t="shared" si="6"/>
        <v>0.09929078014</v>
      </c>
      <c r="H508" s="256">
        <v>2.8</v>
      </c>
      <c r="I508" s="256">
        <v>400.0</v>
      </c>
      <c r="J508" s="259">
        <v>50.0</v>
      </c>
      <c r="K508" s="40">
        <f t="shared" si="2"/>
        <v>1000</v>
      </c>
      <c r="L508" s="66">
        <f t="shared" si="3"/>
        <v>125</v>
      </c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</row>
    <row r="509">
      <c r="A509" s="244" t="s">
        <v>432</v>
      </c>
      <c r="B509" s="245" t="s">
        <v>433</v>
      </c>
      <c r="C509" s="246" t="s">
        <v>434</v>
      </c>
      <c r="D509" s="224" t="s">
        <v>435</v>
      </c>
      <c r="E509" s="225">
        <f t="shared" si="5"/>
        <v>0.0008865248227</v>
      </c>
      <c r="F509" s="224">
        <v>0.025</v>
      </c>
      <c r="G509" s="226">
        <f t="shared" si="6"/>
        <v>0.001063829787</v>
      </c>
      <c r="H509" s="224">
        <v>0.03</v>
      </c>
      <c r="I509" s="224">
        <v>50000.0</v>
      </c>
      <c r="J509" s="227">
        <v>1000.0</v>
      </c>
      <c r="K509" s="40">
        <f t="shared" si="2"/>
        <v>1250</v>
      </c>
      <c r="L509" s="66">
        <f t="shared" si="3"/>
        <v>25</v>
      </c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</row>
    <row r="510">
      <c r="B510" s="48"/>
      <c r="C510" s="247" t="s">
        <v>434</v>
      </c>
      <c r="D510" s="229" t="s">
        <v>392</v>
      </c>
      <c r="E510" s="230">
        <f t="shared" si="5"/>
        <v>0.001843971631</v>
      </c>
      <c r="F510" s="229">
        <v>0.052</v>
      </c>
      <c r="G510" s="231">
        <f t="shared" si="6"/>
        <v>0.002127659574</v>
      </c>
      <c r="H510" s="229">
        <v>0.06</v>
      </c>
      <c r="I510" s="229">
        <v>44800.0</v>
      </c>
      <c r="J510" s="232">
        <v>1000.0</v>
      </c>
      <c r="K510" s="40">
        <f t="shared" si="2"/>
        <v>2329.6</v>
      </c>
      <c r="L510" s="66">
        <f t="shared" si="3"/>
        <v>52</v>
      </c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</row>
    <row r="511">
      <c r="B511" s="48"/>
      <c r="C511" s="247" t="s">
        <v>434</v>
      </c>
      <c r="D511" s="229" t="s">
        <v>436</v>
      </c>
      <c r="E511" s="230">
        <f t="shared" si="5"/>
        <v>0.003085106383</v>
      </c>
      <c r="F511" s="229">
        <v>0.087</v>
      </c>
      <c r="G511" s="231">
        <f t="shared" si="6"/>
        <v>0.003404255319</v>
      </c>
      <c r="H511" s="229">
        <v>0.096</v>
      </c>
      <c r="I511" s="229">
        <v>18500.0</v>
      </c>
      <c r="J511" s="232">
        <v>1000.0</v>
      </c>
      <c r="K511" s="40">
        <f t="shared" si="2"/>
        <v>1609.5</v>
      </c>
      <c r="L511" s="66">
        <f t="shared" si="3"/>
        <v>87</v>
      </c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</row>
    <row r="512">
      <c r="B512" s="48"/>
      <c r="C512" s="247" t="s">
        <v>434</v>
      </c>
      <c r="D512" s="229" t="s">
        <v>437</v>
      </c>
      <c r="E512" s="230">
        <f t="shared" si="5"/>
        <v>0.007092198582</v>
      </c>
      <c r="F512" s="229">
        <v>0.2</v>
      </c>
      <c r="G512" s="231">
        <f t="shared" si="6"/>
        <v>0.00780141844</v>
      </c>
      <c r="H512" s="229">
        <v>0.22</v>
      </c>
      <c r="I512" s="229">
        <v>8500.0</v>
      </c>
      <c r="J512" s="232">
        <v>500.0</v>
      </c>
      <c r="K512" s="40">
        <f t="shared" si="2"/>
        <v>1700</v>
      </c>
      <c r="L512" s="66">
        <f t="shared" si="3"/>
        <v>100</v>
      </c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</row>
    <row r="513">
      <c r="B513" s="48"/>
      <c r="C513" s="247" t="s">
        <v>434</v>
      </c>
      <c r="D513" s="229" t="s">
        <v>438</v>
      </c>
      <c r="E513" s="230">
        <f t="shared" si="5"/>
        <v>0.01010638298</v>
      </c>
      <c r="F513" s="229">
        <v>0.285</v>
      </c>
      <c r="G513" s="231">
        <f t="shared" si="6"/>
        <v>0.0109929078</v>
      </c>
      <c r="H513" s="229">
        <v>0.31</v>
      </c>
      <c r="I513" s="229">
        <v>6000.0</v>
      </c>
      <c r="J513" s="232">
        <v>500.0</v>
      </c>
      <c r="K513" s="40">
        <f t="shared" si="2"/>
        <v>1710</v>
      </c>
      <c r="L513" s="66">
        <f t="shared" si="3"/>
        <v>142.5</v>
      </c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</row>
    <row r="514">
      <c r="B514" s="48"/>
      <c r="C514" s="247" t="s">
        <v>434</v>
      </c>
      <c r="D514" s="229" t="s">
        <v>439</v>
      </c>
      <c r="E514" s="230">
        <f t="shared" si="5"/>
        <v>0.001773049645</v>
      </c>
      <c r="F514" s="229">
        <v>0.05</v>
      </c>
      <c r="G514" s="231">
        <f t="shared" si="6"/>
        <v>0.00195035461</v>
      </c>
      <c r="H514" s="229">
        <v>0.055</v>
      </c>
      <c r="I514" s="229">
        <v>47200.0</v>
      </c>
      <c r="J514" s="232">
        <v>1000.0</v>
      </c>
      <c r="K514" s="40">
        <f t="shared" si="2"/>
        <v>2360</v>
      </c>
      <c r="L514" s="66">
        <f t="shared" si="3"/>
        <v>50</v>
      </c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</row>
    <row r="515">
      <c r="B515" s="48"/>
      <c r="C515" s="247" t="s">
        <v>434</v>
      </c>
      <c r="D515" s="229" t="s">
        <v>440</v>
      </c>
      <c r="E515" s="230">
        <f t="shared" si="5"/>
        <v>0.002907801418</v>
      </c>
      <c r="F515" s="229">
        <v>0.082</v>
      </c>
      <c r="G515" s="231">
        <f t="shared" si="6"/>
        <v>0.003191489362</v>
      </c>
      <c r="H515" s="229">
        <v>0.09</v>
      </c>
      <c r="I515" s="229">
        <v>19000.0</v>
      </c>
      <c r="J515" s="232">
        <v>1000.0</v>
      </c>
      <c r="K515" s="40">
        <f t="shared" si="2"/>
        <v>1558</v>
      </c>
      <c r="L515" s="66">
        <f t="shared" si="3"/>
        <v>82</v>
      </c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</row>
    <row r="516">
      <c r="B516" s="48"/>
      <c r="C516" s="247" t="s">
        <v>434</v>
      </c>
      <c r="D516" s="229" t="s">
        <v>441</v>
      </c>
      <c r="E516" s="230">
        <f t="shared" si="5"/>
        <v>0.003404255319</v>
      </c>
      <c r="F516" s="229">
        <v>0.096</v>
      </c>
      <c r="G516" s="231">
        <f t="shared" si="6"/>
        <v>0.003723404255</v>
      </c>
      <c r="H516" s="229">
        <v>0.105</v>
      </c>
      <c r="I516" s="229">
        <v>14800.0</v>
      </c>
      <c r="J516" s="232">
        <v>1000.0</v>
      </c>
      <c r="K516" s="40">
        <f t="shared" si="2"/>
        <v>1420.8</v>
      </c>
      <c r="L516" s="66">
        <f t="shared" si="3"/>
        <v>96</v>
      </c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</row>
    <row r="517">
      <c r="B517" s="48"/>
      <c r="C517" s="247" t="s">
        <v>434</v>
      </c>
      <c r="D517" s="229" t="s">
        <v>442</v>
      </c>
      <c r="E517" s="230">
        <f t="shared" si="5"/>
        <v>0.006489361702</v>
      </c>
      <c r="F517" s="229">
        <v>0.183</v>
      </c>
      <c r="G517" s="231">
        <f t="shared" si="6"/>
        <v>0.007092198582</v>
      </c>
      <c r="H517" s="229">
        <v>0.2</v>
      </c>
      <c r="I517" s="229">
        <v>7500.0</v>
      </c>
      <c r="J517" s="232">
        <v>500.0</v>
      </c>
      <c r="K517" s="40">
        <f t="shared" si="2"/>
        <v>1372.5</v>
      </c>
      <c r="L517" s="66">
        <f t="shared" si="3"/>
        <v>91.5</v>
      </c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</row>
    <row r="518">
      <c r="B518" s="48"/>
      <c r="C518" s="247" t="s">
        <v>434</v>
      </c>
      <c r="D518" s="229" t="s">
        <v>399</v>
      </c>
      <c r="E518" s="230">
        <f t="shared" si="5"/>
        <v>0.002163120567</v>
      </c>
      <c r="F518" s="229">
        <v>0.061</v>
      </c>
      <c r="G518" s="231">
        <f t="shared" si="6"/>
        <v>0.002375886525</v>
      </c>
      <c r="H518" s="229">
        <v>0.067</v>
      </c>
      <c r="I518" s="229">
        <v>32100.0</v>
      </c>
      <c r="J518" s="232">
        <v>1000.0</v>
      </c>
      <c r="K518" s="40">
        <f t="shared" si="2"/>
        <v>1958.1</v>
      </c>
      <c r="L518" s="66">
        <f t="shared" si="3"/>
        <v>61</v>
      </c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</row>
    <row r="519">
      <c r="B519" s="48"/>
      <c r="C519" s="247" t="s">
        <v>434</v>
      </c>
      <c r="D519" s="229" t="s">
        <v>443</v>
      </c>
      <c r="E519" s="230">
        <f t="shared" si="5"/>
        <v>0.00390070922</v>
      </c>
      <c r="F519" s="229">
        <v>0.11</v>
      </c>
      <c r="G519" s="231">
        <f t="shared" si="6"/>
        <v>0.004255319149</v>
      </c>
      <c r="H519" s="229">
        <v>0.12</v>
      </c>
      <c r="I519" s="229">
        <v>10500.0</v>
      </c>
      <c r="J519" s="232">
        <v>1000.0</v>
      </c>
      <c r="K519" s="40">
        <f t="shared" si="2"/>
        <v>1155</v>
      </c>
      <c r="L519" s="66">
        <f t="shared" si="3"/>
        <v>110</v>
      </c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</row>
    <row r="520">
      <c r="B520" s="48"/>
      <c r="C520" s="247" t="s">
        <v>434</v>
      </c>
      <c r="D520" s="229" t="s">
        <v>444</v>
      </c>
      <c r="E520" s="230">
        <f t="shared" si="5"/>
        <v>0.005319148936</v>
      </c>
      <c r="F520" s="229">
        <v>0.15</v>
      </c>
      <c r="G520" s="231">
        <f t="shared" si="6"/>
        <v>0.006382978723</v>
      </c>
      <c r="H520" s="229">
        <v>0.18</v>
      </c>
      <c r="I520" s="229">
        <v>7800.0</v>
      </c>
      <c r="J520" s="232">
        <v>500.0</v>
      </c>
      <c r="K520" s="40">
        <f t="shared" si="2"/>
        <v>1170</v>
      </c>
      <c r="L520" s="66">
        <f t="shared" si="3"/>
        <v>75</v>
      </c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</row>
    <row r="521">
      <c r="B521" s="48"/>
      <c r="C521" s="247" t="s">
        <v>434</v>
      </c>
      <c r="D521" s="229" t="s">
        <v>445</v>
      </c>
      <c r="E521" s="230">
        <f t="shared" si="5"/>
        <v>0.01234042553</v>
      </c>
      <c r="F521" s="229">
        <v>0.348</v>
      </c>
      <c r="G521" s="231">
        <f t="shared" si="6"/>
        <v>0.0134751773</v>
      </c>
      <c r="H521" s="229">
        <v>0.38</v>
      </c>
      <c r="I521" s="229">
        <v>3250.0</v>
      </c>
      <c r="J521" s="232">
        <v>500.0</v>
      </c>
      <c r="K521" s="40">
        <f t="shared" si="2"/>
        <v>1131</v>
      </c>
      <c r="L521" s="66">
        <f t="shared" si="3"/>
        <v>174</v>
      </c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</row>
    <row r="522">
      <c r="B522" s="48"/>
      <c r="C522" s="247" t="s">
        <v>434</v>
      </c>
      <c r="D522" s="229" t="s">
        <v>404</v>
      </c>
      <c r="E522" s="230">
        <f t="shared" si="5"/>
        <v>0.004787234043</v>
      </c>
      <c r="F522" s="229">
        <v>0.135</v>
      </c>
      <c r="G522" s="231">
        <f t="shared" si="6"/>
        <v>0.005319148936</v>
      </c>
      <c r="H522" s="229">
        <v>0.15</v>
      </c>
      <c r="I522" s="229">
        <v>10200.0</v>
      </c>
      <c r="J522" s="232">
        <v>1000.0</v>
      </c>
      <c r="K522" s="40">
        <f t="shared" si="2"/>
        <v>1377</v>
      </c>
      <c r="L522" s="66">
        <f t="shared" si="3"/>
        <v>135</v>
      </c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</row>
    <row r="523">
      <c r="B523" s="48"/>
      <c r="C523" s="247" t="s">
        <v>434</v>
      </c>
      <c r="D523" s="229" t="s">
        <v>446</v>
      </c>
      <c r="E523" s="230">
        <f t="shared" si="5"/>
        <v>0.006914893617</v>
      </c>
      <c r="F523" s="229">
        <v>0.195</v>
      </c>
      <c r="G523" s="231">
        <f t="shared" si="6"/>
        <v>0.00780141844</v>
      </c>
      <c r="H523" s="229">
        <v>0.22</v>
      </c>
      <c r="I523" s="229">
        <v>6950.0</v>
      </c>
      <c r="J523" s="232">
        <v>500.0</v>
      </c>
      <c r="K523" s="40">
        <f t="shared" si="2"/>
        <v>1355.25</v>
      </c>
      <c r="L523" s="66">
        <f t="shared" si="3"/>
        <v>97.5</v>
      </c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</row>
    <row r="524">
      <c r="B524" s="48"/>
      <c r="C524" s="247" t="s">
        <v>434</v>
      </c>
      <c r="D524" s="229" t="s">
        <v>447</v>
      </c>
      <c r="E524" s="230">
        <f t="shared" si="5"/>
        <v>0.009219858156</v>
      </c>
      <c r="F524" s="229">
        <v>0.26</v>
      </c>
      <c r="G524" s="231">
        <f t="shared" si="6"/>
        <v>0.01063829787</v>
      </c>
      <c r="H524" s="229">
        <v>0.3</v>
      </c>
      <c r="I524" s="229">
        <v>4350.0</v>
      </c>
      <c r="J524" s="232">
        <v>500.0</v>
      </c>
      <c r="K524" s="40">
        <f t="shared" si="2"/>
        <v>1131</v>
      </c>
      <c r="L524" s="66">
        <f t="shared" si="3"/>
        <v>130</v>
      </c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</row>
    <row r="525">
      <c r="B525" s="48"/>
      <c r="C525" s="247" t="s">
        <v>434</v>
      </c>
      <c r="D525" s="229" t="s">
        <v>448</v>
      </c>
      <c r="E525" s="230">
        <f t="shared" si="5"/>
        <v>0.01471631206</v>
      </c>
      <c r="F525" s="229">
        <v>0.415</v>
      </c>
      <c r="G525" s="231">
        <f t="shared" si="6"/>
        <v>0.01595744681</v>
      </c>
      <c r="H525" s="229">
        <v>0.45</v>
      </c>
      <c r="I525" s="229">
        <v>2710.0</v>
      </c>
      <c r="J525" s="232">
        <v>500.0</v>
      </c>
      <c r="K525" s="40">
        <f t="shared" si="2"/>
        <v>1124.65</v>
      </c>
      <c r="L525" s="66">
        <f t="shared" si="3"/>
        <v>207.5</v>
      </c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</row>
    <row r="526">
      <c r="B526" s="48"/>
      <c r="C526" s="247" t="s">
        <v>434</v>
      </c>
      <c r="D526" s="229" t="s">
        <v>449</v>
      </c>
      <c r="E526" s="230">
        <f t="shared" si="5"/>
        <v>0.01666666667</v>
      </c>
      <c r="F526" s="229">
        <v>0.47</v>
      </c>
      <c r="G526" s="231">
        <f t="shared" si="6"/>
        <v>0.01833333333</v>
      </c>
      <c r="H526" s="229">
        <v>0.517</v>
      </c>
      <c r="I526" s="229">
        <v>2430.0</v>
      </c>
      <c r="J526" s="232">
        <v>250.0</v>
      </c>
      <c r="K526" s="40">
        <f t="shared" si="2"/>
        <v>1142.1</v>
      </c>
      <c r="L526" s="66">
        <f t="shared" si="3"/>
        <v>117.5</v>
      </c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</row>
    <row r="527">
      <c r="B527" s="48"/>
      <c r="C527" s="247" t="s">
        <v>434</v>
      </c>
      <c r="D527" s="229" t="s">
        <v>450</v>
      </c>
      <c r="E527" s="230">
        <f t="shared" si="5"/>
        <v>0.006170212766</v>
      </c>
      <c r="F527" s="229">
        <v>0.174</v>
      </c>
      <c r="G527" s="231">
        <f t="shared" si="6"/>
        <v>0.006737588652</v>
      </c>
      <c r="H527" s="229">
        <v>0.19</v>
      </c>
      <c r="I527" s="229">
        <v>9900.0</v>
      </c>
      <c r="J527" s="232">
        <v>500.0</v>
      </c>
      <c r="K527" s="40">
        <f t="shared" si="2"/>
        <v>1722.6</v>
      </c>
      <c r="L527" s="66">
        <f t="shared" si="3"/>
        <v>87</v>
      </c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</row>
    <row r="528">
      <c r="B528" s="48"/>
      <c r="C528" s="247" t="s">
        <v>434</v>
      </c>
      <c r="D528" s="229" t="s">
        <v>451</v>
      </c>
      <c r="E528" s="230">
        <f t="shared" si="5"/>
        <v>0.008156028369</v>
      </c>
      <c r="F528" s="229">
        <v>0.23</v>
      </c>
      <c r="G528" s="231">
        <f t="shared" si="6"/>
        <v>0.008971631206</v>
      </c>
      <c r="H528" s="229">
        <v>0.253</v>
      </c>
      <c r="I528" s="229">
        <v>6000.0</v>
      </c>
      <c r="J528" s="232">
        <v>500.0</v>
      </c>
      <c r="K528" s="40">
        <f t="shared" si="2"/>
        <v>1380</v>
      </c>
      <c r="L528" s="66">
        <f t="shared" si="3"/>
        <v>115</v>
      </c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</row>
    <row r="529">
      <c r="B529" s="48"/>
      <c r="C529" s="247" t="s">
        <v>434</v>
      </c>
      <c r="D529" s="229" t="s">
        <v>452</v>
      </c>
      <c r="E529" s="230">
        <f t="shared" si="5"/>
        <v>0.01560283688</v>
      </c>
      <c r="F529" s="229">
        <v>0.44</v>
      </c>
      <c r="G529" s="231">
        <f t="shared" si="6"/>
        <v>0.01719858156</v>
      </c>
      <c r="H529" s="229">
        <v>0.485</v>
      </c>
      <c r="I529" s="229">
        <v>2750.0</v>
      </c>
      <c r="J529" s="232">
        <v>500.0</v>
      </c>
      <c r="K529" s="40">
        <f t="shared" si="2"/>
        <v>1210</v>
      </c>
      <c r="L529" s="66">
        <f t="shared" si="3"/>
        <v>220</v>
      </c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</row>
    <row r="530">
      <c r="B530" s="48"/>
      <c r="C530" s="247" t="s">
        <v>434</v>
      </c>
      <c r="D530" s="229" t="s">
        <v>453</v>
      </c>
      <c r="E530" s="230">
        <f t="shared" si="5"/>
        <v>0.01914893617</v>
      </c>
      <c r="F530" s="229">
        <v>0.54</v>
      </c>
      <c r="G530" s="231">
        <f t="shared" si="6"/>
        <v>0.02106382979</v>
      </c>
      <c r="H530" s="229">
        <v>0.594</v>
      </c>
      <c r="I530" s="229">
        <v>2280.0</v>
      </c>
      <c r="J530" s="232">
        <v>200.0</v>
      </c>
      <c r="K530" s="40">
        <f t="shared" si="2"/>
        <v>1231.2</v>
      </c>
      <c r="L530" s="66">
        <f t="shared" si="3"/>
        <v>108</v>
      </c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</row>
    <row r="531">
      <c r="B531" s="48"/>
      <c r="C531" s="247" t="s">
        <v>434</v>
      </c>
      <c r="D531" s="229" t="s">
        <v>454</v>
      </c>
      <c r="E531" s="230">
        <f t="shared" si="5"/>
        <v>0.05602836879</v>
      </c>
      <c r="F531" s="229">
        <v>1.58</v>
      </c>
      <c r="G531" s="231">
        <f t="shared" si="6"/>
        <v>0.0585106383</v>
      </c>
      <c r="H531" s="229">
        <v>1.65</v>
      </c>
      <c r="I531" s="229">
        <v>710.0</v>
      </c>
      <c r="J531" s="232">
        <v>100.0</v>
      </c>
      <c r="K531" s="40">
        <f t="shared" si="2"/>
        <v>1121.8</v>
      </c>
      <c r="L531" s="66">
        <f t="shared" si="3"/>
        <v>158</v>
      </c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</row>
    <row r="532">
      <c r="B532" s="48"/>
      <c r="C532" s="247" t="s">
        <v>434</v>
      </c>
      <c r="D532" s="229" t="s">
        <v>455</v>
      </c>
      <c r="E532" s="230">
        <f t="shared" si="5"/>
        <v>0.007269503546</v>
      </c>
      <c r="F532" s="229">
        <v>0.205</v>
      </c>
      <c r="G532" s="231">
        <f t="shared" si="6"/>
        <v>0.007978723404</v>
      </c>
      <c r="H532" s="229">
        <v>0.225</v>
      </c>
      <c r="I532" s="229">
        <v>6850.0</v>
      </c>
      <c r="J532" s="232">
        <v>500.0</v>
      </c>
      <c r="K532" s="40">
        <f t="shared" si="2"/>
        <v>1404.25</v>
      </c>
      <c r="L532" s="66">
        <f t="shared" si="3"/>
        <v>102.5</v>
      </c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</row>
    <row r="533">
      <c r="B533" s="48"/>
      <c r="C533" s="247" t="s">
        <v>434</v>
      </c>
      <c r="D533" s="229" t="s">
        <v>456</v>
      </c>
      <c r="E533" s="230">
        <f t="shared" si="5"/>
        <v>0.02482269504</v>
      </c>
      <c r="F533" s="229">
        <v>0.7</v>
      </c>
      <c r="G533" s="231">
        <f t="shared" si="6"/>
        <v>0.02836879433</v>
      </c>
      <c r="H533" s="229">
        <v>0.8</v>
      </c>
      <c r="I533" s="229">
        <v>1634.0</v>
      </c>
      <c r="J533" s="232">
        <v>200.0</v>
      </c>
      <c r="K533" s="40">
        <f t="shared" si="2"/>
        <v>1143.8</v>
      </c>
      <c r="L533" s="66">
        <f t="shared" si="3"/>
        <v>140</v>
      </c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</row>
    <row r="534">
      <c r="B534" s="48"/>
      <c r="C534" s="247" t="s">
        <v>434</v>
      </c>
      <c r="D534" s="229" t="s">
        <v>457</v>
      </c>
      <c r="E534" s="230">
        <f t="shared" si="5"/>
        <v>0.04680851064</v>
      </c>
      <c r="F534" s="229">
        <v>1.32</v>
      </c>
      <c r="G534" s="231">
        <f t="shared" si="6"/>
        <v>0.05141843972</v>
      </c>
      <c r="H534" s="229">
        <v>1.45</v>
      </c>
      <c r="I534" s="229">
        <v>855.0</v>
      </c>
      <c r="J534" s="232">
        <v>100.0</v>
      </c>
      <c r="K534" s="40">
        <f t="shared" si="2"/>
        <v>1128.6</v>
      </c>
      <c r="L534" s="66">
        <f t="shared" si="3"/>
        <v>132</v>
      </c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</row>
    <row r="535">
      <c r="B535" s="48"/>
      <c r="C535" s="247" t="s">
        <v>434</v>
      </c>
      <c r="D535" s="229" t="s">
        <v>458</v>
      </c>
      <c r="E535" s="230">
        <f t="shared" si="5"/>
        <v>0.007978723404</v>
      </c>
      <c r="F535" s="229">
        <v>0.225</v>
      </c>
      <c r="G535" s="231">
        <f t="shared" si="6"/>
        <v>0.008865248227</v>
      </c>
      <c r="H535" s="229">
        <v>0.25</v>
      </c>
      <c r="I535" s="229">
        <v>5250.0</v>
      </c>
      <c r="J535" s="232">
        <v>200.0</v>
      </c>
      <c r="K535" s="40">
        <f t="shared" si="2"/>
        <v>1181.25</v>
      </c>
      <c r="L535" s="66">
        <f t="shared" si="3"/>
        <v>45</v>
      </c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</row>
    <row r="536">
      <c r="B536" s="48"/>
      <c r="C536" s="247" t="s">
        <v>434</v>
      </c>
      <c r="D536" s="229" t="s">
        <v>380</v>
      </c>
      <c r="E536" s="230">
        <f t="shared" si="5"/>
        <v>0.01595744681</v>
      </c>
      <c r="F536" s="229">
        <v>0.45</v>
      </c>
      <c r="G536" s="231">
        <f t="shared" si="6"/>
        <v>0.01773049645</v>
      </c>
      <c r="H536" s="229">
        <v>0.5</v>
      </c>
      <c r="I536" s="229">
        <v>2500.0</v>
      </c>
      <c r="J536" s="232">
        <v>200.0</v>
      </c>
      <c r="K536" s="40">
        <f t="shared" si="2"/>
        <v>1125</v>
      </c>
      <c r="L536" s="66">
        <f t="shared" si="3"/>
        <v>90</v>
      </c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</row>
    <row r="537">
      <c r="B537" s="48"/>
      <c r="C537" s="247" t="s">
        <v>434</v>
      </c>
      <c r="D537" s="229" t="s">
        <v>459</v>
      </c>
      <c r="E537" s="230">
        <f t="shared" si="5"/>
        <v>0.03333333333</v>
      </c>
      <c r="F537" s="229">
        <v>0.94</v>
      </c>
      <c r="G537" s="231">
        <f t="shared" si="6"/>
        <v>0.03687943262</v>
      </c>
      <c r="H537" s="229">
        <v>1.04</v>
      </c>
      <c r="I537" s="229">
        <v>1300.0</v>
      </c>
      <c r="J537" s="232">
        <v>100.0</v>
      </c>
      <c r="K537" s="40">
        <f t="shared" si="2"/>
        <v>1222</v>
      </c>
      <c r="L537" s="66">
        <f t="shared" si="3"/>
        <v>94</v>
      </c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</row>
    <row r="538">
      <c r="B538" s="48"/>
      <c r="C538" s="247" t="s">
        <v>434</v>
      </c>
      <c r="D538" s="229" t="s">
        <v>382</v>
      </c>
      <c r="E538" s="230">
        <f t="shared" si="5"/>
        <v>0.06241134752</v>
      </c>
      <c r="F538" s="229">
        <v>1.76</v>
      </c>
      <c r="G538" s="231">
        <f t="shared" si="6"/>
        <v>0.06879432624</v>
      </c>
      <c r="H538" s="229">
        <v>1.94</v>
      </c>
      <c r="I538" s="229">
        <v>690.0</v>
      </c>
      <c r="J538" s="232">
        <v>100.0</v>
      </c>
      <c r="K538" s="40">
        <f t="shared" si="2"/>
        <v>1214.4</v>
      </c>
      <c r="L538" s="66">
        <f t="shared" si="3"/>
        <v>176</v>
      </c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</row>
    <row r="539">
      <c r="B539" s="48"/>
      <c r="C539" s="247" t="s">
        <v>434</v>
      </c>
      <c r="D539" s="229" t="s">
        <v>460</v>
      </c>
      <c r="E539" s="230">
        <f t="shared" si="5"/>
        <v>0.02659574468</v>
      </c>
      <c r="F539" s="229">
        <v>0.75</v>
      </c>
      <c r="G539" s="231">
        <f t="shared" si="6"/>
        <v>0.02925531915</v>
      </c>
      <c r="H539" s="229">
        <v>0.825</v>
      </c>
      <c r="I539" s="229">
        <v>1640.0</v>
      </c>
      <c r="J539" s="232">
        <v>100.0</v>
      </c>
      <c r="K539" s="40">
        <f t="shared" si="2"/>
        <v>1230</v>
      </c>
      <c r="L539" s="66">
        <f t="shared" si="3"/>
        <v>75</v>
      </c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</row>
    <row r="540">
      <c r="B540" s="48"/>
      <c r="C540" s="247" t="s">
        <v>434</v>
      </c>
      <c r="D540" s="229" t="s">
        <v>461</v>
      </c>
      <c r="E540" s="230">
        <f t="shared" si="5"/>
        <v>0.06631205674</v>
      </c>
      <c r="F540" s="229">
        <v>1.87</v>
      </c>
      <c r="G540" s="231">
        <f t="shared" si="6"/>
        <v>0.07269503546</v>
      </c>
      <c r="H540" s="229">
        <v>2.05</v>
      </c>
      <c r="I540" s="229">
        <v>650.0</v>
      </c>
      <c r="J540" s="232">
        <v>100.0</v>
      </c>
      <c r="K540" s="40">
        <f t="shared" si="2"/>
        <v>1215.5</v>
      </c>
      <c r="L540" s="66">
        <f t="shared" si="3"/>
        <v>187</v>
      </c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</row>
    <row r="541">
      <c r="B541" s="48"/>
      <c r="C541" s="247" t="s">
        <v>434</v>
      </c>
      <c r="D541" s="229" t="s">
        <v>462</v>
      </c>
      <c r="E541" s="230">
        <f t="shared" si="5"/>
        <v>0.09361702128</v>
      </c>
      <c r="F541" s="229">
        <v>2.64</v>
      </c>
      <c r="G541" s="231">
        <f t="shared" si="6"/>
        <v>0.1028368794</v>
      </c>
      <c r="H541" s="229">
        <v>2.9</v>
      </c>
      <c r="I541" s="229">
        <v>460.0</v>
      </c>
      <c r="J541" s="232">
        <v>50.0</v>
      </c>
      <c r="K541" s="40">
        <f t="shared" si="2"/>
        <v>1214.4</v>
      </c>
      <c r="L541" s="66">
        <f t="shared" si="3"/>
        <v>132</v>
      </c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</row>
    <row r="542">
      <c r="B542" s="96"/>
      <c r="C542" s="248" t="s">
        <v>434</v>
      </c>
      <c r="D542" s="237" t="s">
        <v>463</v>
      </c>
      <c r="E542" s="236">
        <f t="shared" si="5"/>
        <v>0.005567375887</v>
      </c>
      <c r="F542" s="237">
        <v>0.157</v>
      </c>
      <c r="G542" s="238">
        <f t="shared" si="6"/>
        <v>0.00609929078</v>
      </c>
      <c r="H542" s="237">
        <v>0.172</v>
      </c>
      <c r="I542" s="237">
        <v>7250.0</v>
      </c>
      <c r="J542" s="239">
        <v>200.0</v>
      </c>
      <c r="K542" s="40">
        <f t="shared" si="2"/>
        <v>1138.25</v>
      </c>
      <c r="L542" s="66">
        <f t="shared" si="3"/>
        <v>31.4</v>
      </c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</row>
    <row r="543" ht="20.25" customHeight="1">
      <c r="B543" s="245" t="s">
        <v>464</v>
      </c>
      <c r="C543" s="246" t="s">
        <v>465</v>
      </c>
      <c r="D543" s="224" t="s">
        <v>331</v>
      </c>
      <c r="E543" s="225">
        <f t="shared" si="5"/>
        <v>0.001063829787</v>
      </c>
      <c r="F543" s="224">
        <v>0.03</v>
      </c>
      <c r="G543" s="226">
        <f t="shared" si="6"/>
        <v>0.001489361702</v>
      </c>
      <c r="H543" s="224">
        <v>0.042</v>
      </c>
      <c r="I543" s="224">
        <v>69400.0</v>
      </c>
      <c r="J543" s="227">
        <v>2000.0</v>
      </c>
      <c r="K543" s="40">
        <f t="shared" si="2"/>
        <v>2082</v>
      </c>
      <c r="L543" s="66">
        <f t="shared" si="3"/>
        <v>60</v>
      </c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</row>
    <row r="544" ht="20.25" customHeight="1">
      <c r="B544" s="48"/>
      <c r="C544" s="247" t="s">
        <v>465</v>
      </c>
      <c r="D544" s="229" t="s">
        <v>324</v>
      </c>
      <c r="E544" s="230">
        <f t="shared" si="5"/>
        <v>0.002127659574</v>
      </c>
      <c r="F544" s="229">
        <v>0.06</v>
      </c>
      <c r="G544" s="231">
        <f t="shared" si="6"/>
        <v>0.002659574468</v>
      </c>
      <c r="H544" s="229">
        <v>0.075</v>
      </c>
      <c r="I544" s="229">
        <v>30120.0</v>
      </c>
      <c r="J544" s="232">
        <v>1000.0</v>
      </c>
      <c r="K544" s="40">
        <f t="shared" si="2"/>
        <v>1807.2</v>
      </c>
      <c r="L544" s="66">
        <f t="shared" si="3"/>
        <v>60</v>
      </c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</row>
    <row r="545" ht="20.25" customHeight="1">
      <c r="B545" s="48"/>
      <c r="C545" s="247" t="s">
        <v>465</v>
      </c>
      <c r="D545" s="229" t="s">
        <v>325</v>
      </c>
      <c r="E545" s="230">
        <f t="shared" si="5"/>
        <v>0.004255319149</v>
      </c>
      <c r="F545" s="229">
        <v>0.12</v>
      </c>
      <c r="G545" s="231">
        <f t="shared" si="6"/>
        <v>0.004964539007</v>
      </c>
      <c r="H545" s="229">
        <v>0.14</v>
      </c>
      <c r="I545" s="229">
        <v>15625.0</v>
      </c>
      <c r="J545" s="232">
        <v>1000.0</v>
      </c>
      <c r="K545" s="40">
        <f t="shared" si="2"/>
        <v>1875</v>
      </c>
      <c r="L545" s="66">
        <f t="shared" si="3"/>
        <v>120</v>
      </c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</row>
    <row r="546" ht="20.25" customHeight="1">
      <c r="B546" s="48"/>
      <c r="C546" s="247" t="s">
        <v>465</v>
      </c>
      <c r="D546" s="229" t="s">
        <v>326</v>
      </c>
      <c r="E546" s="230">
        <f t="shared" si="5"/>
        <v>0.006737588652</v>
      </c>
      <c r="F546" s="229">
        <v>0.19</v>
      </c>
      <c r="G546" s="231">
        <f t="shared" si="6"/>
        <v>0.007446808511</v>
      </c>
      <c r="H546" s="229">
        <v>0.21</v>
      </c>
      <c r="I546" s="229">
        <v>9880.0</v>
      </c>
      <c r="J546" s="232">
        <v>500.0</v>
      </c>
      <c r="K546" s="40">
        <f t="shared" si="2"/>
        <v>1877.2</v>
      </c>
      <c r="L546" s="66">
        <f t="shared" si="3"/>
        <v>95</v>
      </c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</row>
    <row r="547" ht="20.25" customHeight="1">
      <c r="B547" s="48"/>
      <c r="C547" s="247" t="s">
        <v>465</v>
      </c>
      <c r="D547" s="229" t="s">
        <v>327</v>
      </c>
      <c r="E547" s="230">
        <f t="shared" si="5"/>
        <v>0.009574468085</v>
      </c>
      <c r="F547" s="229">
        <v>0.27</v>
      </c>
      <c r="G547" s="231">
        <f t="shared" si="6"/>
        <v>0.01117021277</v>
      </c>
      <c r="H547" s="229">
        <v>0.315</v>
      </c>
      <c r="I547" s="229">
        <v>6560.0</v>
      </c>
      <c r="J547" s="232">
        <v>500.0</v>
      </c>
      <c r="K547" s="40">
        <f t="shared" si="2"/>
        <v>1771.2</v>
      </c>
      <c r="L547" s="66">
        <f t="shared" si="3"/>
        <v>135</v>
      </c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</row>
    <row r="548" ht="20.25" customHeight="1">
      <c r="B548" s="96"/>
      <c r="C548" s="248" t="s">
        <v>465</v>
      </c>
      <c r="D548" s="237" t="s">
        <v>328</v>
      </c>
      <c r="E548" s="236">
        <f t="shared" si="5"/>
        <v>0.02234042553</v>
      </c>
      <c r="F548" s="237">
        <v>0.63</v>
      </c>
      <c r="G548" s="238">
        <f t="shared" si="6"/>
        <v>0.02411347518</v>
      </c>
      <c r="H548" s="237">
        <v>0.68</v>
      </c>
      <c r="I548" s="237">
        <v>2800.0</v>
      </c>
      <c r="J548" s="239">
        <v>250.0</v>
      </c>
      <c r="K548" s="40">
        <f t="shared" si="2"/>
        <v>1764</v>
      </c>
      <c r="L548" s="66">
        <f t="shared" si="3"/>
        <v>157.5</v>
      </c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</row>
    <row r="549">
      <c r="A549" s="260"/>
      <c r="B549" s="261"/>
      <c r="C549" s="262"/>
      <c r="D549" s="262"/>
      <c r="E549" s="263"/>
      <c r="F549" s="264"/>
      <c r="G549" s="264"/>
      <c r="H549" s="264"/>
      <c r="I549" s="262"/>
      <c r="J549" s="265"/>
      <c r="K549" s="40">
        <f t="shared" ref="K549:K595" si="7">E549*I549</f>
        <v>0</v>
      </c>
      <c r="L549" s="40">
        <f t="shared" ref="L549:L595" si="8">E549*J549</f>
        <v>0</v>
      </c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</row>
    <row r="550">
      <c r="A550" s="260"/>
      <c r="B550" s="266"/>
      <c r="C550" s="267"/>
      <c r="D550" s="267"/>
      <c r="E550" s="268"/>
      <c r="F550" s="269"/>
      <c r="G550" s="269"/>
      <c r="H550" s="269"/>
      <c r="I550" s="267"/>
      <c r="J550" s="270"/>
      <c r="K550" s="40">
        <f t="shared" si="7"/>
        <v>0</v>
      </c>
      <c r="L550" s="40">
        <f t="shared" si="8"/>
        <v>0</v>
      </c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</row>
    <row r="551">
      <c r="A551" s="260"/>
      <c r="B551" s="266"/>
      <c r="C551" s="267"/>
      <c r="D551" s="267"/>
      <c r="E551" s="268"/>
      <c r="F551" s="269"/>
      <c r="G551" s="269"/>
      <c r="H551" s="269"/>
      <c r="I551" s="267"/>
      <c r="J551" s="270"/>
      <c r="K551" s="40">
        <f t="shared" si="7"/>
        <v>0</v>
      </c>
      <c r="L551" s="40">
        <f t="shared" si="8"/>
        <v>0</v>
      </c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</row>
    <row r="552">
      <c r="A552" s="260"/>
      <c r="B552" s="266"/>
      <c r="C552" s="267"/>
      <c r="D552" s="267"/>
      <c r="E552" s="268"/>
      <c r="F552" s="269"/>
      <c r="G552" s="269"/>
      <c r="H552" s="269"/>
      <c r="I552" s="267"/>
      <c r="J552" s="270"/>
      <c r="K552" s="40">
        <f t="shared" si="7"/>
        <v>0</v>
      </c>
      <c r="L552" s="40">
        <f t="shared" si="8"/>
        <v>0</v>
      </c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</row>
    <row r="553">
      <c r="A553" s="260"/>
      <c r="B553" s="266"/>
      <c r="C553" s="267"/>
      <c r="D553" s="267"/>
      <c r="E553" s="268"/>
      <c r="F553" s="269"/>
      <c r="G553" s="269"/>
      <c r="H553" s="269"/>
      <c r="I553" s="267"/>
      <c r="J553" s="270"/>
      <c r="K553" s="40">
        <f t="shared" si="7"/>
        <v>0</v>
      </c>
      <c r="L553" s="40">
        <f t="shared" si="8"/>
        <v>0</v>
      </c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</row>
    <row r="554">
      <c r="A554" s="260"/>
      <c r="B554" s="266"/>
      <c r="C554" s="267"/>
      <c r="D554" s="267"/>
      <c r="E554" s="268"/>
      <c r="F554" s="269"/>
      <c r="G554" s="269"/>
      <c r="H554" s="269"/>
      <c r="I554" s="267"/>
      <c r="J554" s="270"/>
      <c r="K554" s="40">
        <f t="shared" si="7"/>
        <v>0</v>
      </c>
      <c r="L554" s="40">
        <f t="shared" si="8"/>
        <v>0</v>
      </c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</row>
    <row r="555">
      <c r="A555" s="260"/>
      <c r="B555" s="266"/>
      <c r="C555" s="267"/>
      <c r="D555" s="267"/>
      <c r="E555" s="268"/>
      <c r="F555" s="269"/>
      <c r="G555" s="269"/>
      <c r="H555" s="269"/>
      <c r="I555" s="267"/>
      <c r="J555" s="270"/>
      <c r="K555" s="40">
        <f t="shared" si="7"/>
        <v>0</v>
      </c>
      <c r="L555" s="40">
        <f t="shared" si="8"/>
        <v>0</v>
      </c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</row>
    <row r="556">
      <c r="A556" s="260"/>
      <c r="B556" s="266"/>
      <c r="C556" s="267"/>
      <c r="D556" s="267"/>
      <c r="E556" s="268"/>
      <c r="F556" s="269"/>
      <c r="G556" s="269"/>
      <c r="H556" s="269"/>
      <c r="I556" s="267"/>
      <c r="J556" s="270"/>
      <c r="K556" s="40">
        <f t="shared" si="7"/>
        <v>0</v>
      </c>
      <c r="L556" s="40">
        <f t="shared" si="8"/>
        <v>0</v>
      </c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</row>
    <row r="557">
      <c r="A557" s="260"/>
      <c r="B557" s="266"/>
      <c r="C557" s="267"/>
      <c r="D557" s="267"/>
      <c r="E557" s="268"/>
      <c r="F557" s="269"/>
      <c r="G557" s="269"/>
      <c r="H557" s="269"/>
      <c r="I557" s="267"/>
      <c r="J557" s="270"/>
      <c r="K557" s="40">
        <f t="shared" si="7"/>
        <v>0</v>
      </c>
      <c r="L557" s="40">
        <f t="shared" si="8"/>
        <v>0</v>
      </c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</row>
    <row r="558">
      <c r="A558" s="260"/>
      <c r="B558" s="266"/>
      <c r="C558" s="267"/>
      <c r="D558" s="267"/>
      <c r="E558" s="268"/>
      <c r="F558" s="269"/>
      <c r="G558" s="269"/>
      <c r="H558" s="269"/>
      <c r="I558" s="267"/>
      <c r="J558" s="270"/>
      <c r="K558" s="40">
        <f t="shared" si="7"/>
        <v>0</v>
      </c>
      <c r="L558" s="40">
        <f t="shared" si="8"/>
        <v>0</v>
      </c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</row>
    <row r="559">
      <c r="A559" s="260"/>
      <c r="B559" s="266"/>
      <c r="C559" s="267"/>
      <c r="D559" s="267"/>
      <c r="E559" s="268"/>
      <c r="F559" s="269"/>
      <c r="G559" s="269"/>
      <c r="H559" s="269"/>
      <c r="I559" s="267"/>
      <c r="J559" s="270"/>
      <c r="K559" s="40">
        <f t="shared" si="7"/>
        <v>0</v>
      </c>
      <c r="L559" s="40">
        <f t="shared" si="8"/>
        <v>0</v>
      </c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</row>
    <row r="560">
      <c r="A560" s="260"/>
      <c r="B560" s="266"/>
      <c r="C560" s="267"/>
      <c r="D560" s="267"/>
      <c r="E560" s="268"/>
      <c r="F560" s="269"/>
      <c r="G560" s="269"/>
      <c r="H560" s="269"/>
      <c r="I560" s="267"/>
      <c r="J560" s="270"/>
      <c r="K560" s="40">
        <f t="shared" si="7"/>
        <v>0</v>
      </c>
      <c r="L560" s="40">
        <f t="shared" si="8"/>
        <v>0</v>
      </c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</row>
    <row r="561">
      <c r="A561" s="260"/>
      <c r="B561" s="266"/>
      <c r="C561" s="267"/>
      <c r="D561" s="267"/>
      <c r="E561" s="268"/>
      <c r="F561" s="269"/>
      <c r="G561" s="269"/>
      <c r="H561" s="269"/>
      <c r="I561" s="267"/>
      <c r="J561" s="270"/>
      <c r="K561" s="40">
        <f t="shared" si="7"/>
        <v>0</v>
      </c>
      <c r="L561" s="40">
        <f t="shared" si="8"/>
        <v>0</v>
      </c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</row>
    <row r="562">
      <c r="A562" s="260"/>
      <c r="B562" s="266"/>
      <c r="C562" s="267"/>
      <c r="D562" s="267"/>
      <c r="E562" s="268"/>
      <c r="F562" s="269"/>
      <c r="G562" s="269"/>
      <c r="H562" s="269"/>
      <c r="I562" s="267"/>
      <c r="J562" s="270"/>
      <c r="K562" s="40">
        <f t="shared" si="7"/>
        <v>0</v>
      </c>
      <c r="L562" s="40">
        <f t="shared" si="8"/>
        <v>0</v>
      </c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</row>
    <row r="563">
      <c r="A563" s="260"/>
      <c r="B563" s="266"/>
      <c r="C563" s="267"/>
      <c r="D563" s="267"/>
      <c r="E563" s="268"/>
      <c r="F563" s="269"/>
      <c r="G563" s="269"/>
      <c r="H563" s="269"/>
      <c r="I563" s="267"/>
      <c r="J563" s="270"/>
      <c r="K563" s="40">
        <f t="shared" si="7"/>
        <v>0</v>
      </c>
      <c r="L563" s="40">
        <f t="shared" si="8"/>
        <v>0</v>
      </c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</row>
    <row r="564">
      <c r="A564" s="260"/>
      <c r="B564" s="266"/>
      <c r="C564" s="267"/>
      <c r="D564" s="267"/>
      <c r="E564" s="268"/>
      <c r="F564" s="269"/>
      <c r="G564" s="269"/>
      <c r="H564" s="269"/>
      <c r="I564" s="267"/>
      <c r="J564" s="270"/>
      <c r="K564" s="40">
        <f t="shared" si="7"/>
        <v>0</v>
      </c>
      <c r="L564" s="40">
        <f t="shared" si="8"/>
        <v>0</v>
      </c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</row>
    <row r="565">
      <c r="A565" s="260"/>
      <c r="B565" s="266"/>
      <c r="C565" s="267"/>
      <c r="D565" s="267"/>
      <c r="E565" s="268"/>
      <c r="F565" s="269"/>
      <c r="G565" s="269"/>
      <c r="H565" s="269"/>
      <c r="I565" s="267"/>
      <c r="J565" s="270"/>
      <c r="K565" s="40">
        <f t="shared" si="7"/>
        <v>0</v>
      </c>
      <c r="L565" s="40">
        <f t="shared" si="8"/>
        <v>0</v>
      </c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</row>
    <row r="566">
      <c r="A566" s="260"/>
      <c r="B566" s="266"/>
      <c r="C566" s="267"/>
      <c r="D566" s="267"/>
      <c r="E566" s="268"/>
      <c r="F566" s="269"/>
      <c r="G566" s="269"/>
      <c r="H566" s="269"/>
      <c r="I566" s="267"/>
      <c r="J566" s="270"/>
      <c r="K566" s="40">
        <f t="shared" si="7"/>
        <v>0</v>
      </c>
      <c r="L566" s="40">
        <f t="shared" si="8"/>
        <v>0</v>
      </c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</row>
    <row r="567">
      <c r="A567" s="260"/>
      <c r="B567" s="266"/>
      <c r="C567" s="267"/>
      <c r="D567" s="267"/>
      <c r="E567" s="268"/>
      <c r="F567" s="269"/>
      <c r="G567" s="269"/>
      <c r="H567" s="269"/>
      <c r="I567" s="267"/>
      <c r="J567" s="270"/>
      <c r="K567" s="40">
        <f t="shared" si="7"/>
        <v>0</v>
      </c>
      <c r="L567" s="40">
        <f t="shared" si="8"/>
        <v>0</v>
      </c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</row>
    <row r="568">
      <c r="A568" s="260"/>
      <c r="B568" s="266"/>
      <c r="C568" s="267"/>
      <c r="D568" s="267"/>
      <c r="E568" s="268"/>
      <c r="F568" s="269"/>
      <c r="G568" s="269"/>
      <c r="H568" s="269"/>
      <c r="I568" s="267"/>
      <c r="J568" s="270"/>
      <c r="K568" s="40">
        <f t="shared" si="7"/>
        <v>0</v>
      </c>
      <c r="L568" s="40">
        <f t="shared" si="8"/>
        <v>0</v>
      </c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</row>
    <row r="569">
      <c r="A569" s="260"/>
      <c r="B569" s="266"/>
      <c r="C569" s="267"/>
      <c r="D569" s="267"/>
      <c r="E569" s="268"/>
      <c r="F569" s="269"/>
      <c r="G569" s="269"/>
      <c r="H569" s="269"/>
      <c r="I569" s="267"/>
      <c r="J569" s="270"/>
      <c r="K569" s="40">
        <f t="shared" si="7"/>
        <v>0</v>
      </c>
      <c r="L569" s="40">
        <f t="shared" si="8"/>
        <v>0</v>
      </c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</row>
    <row r="570">
      <c r="A570" s="260"/>
      <c r="B570" s="266"/>
      <c r="C570" s="267"/>
      <c r="D570" s="267"/>
      <c r="E570" s="268"/>
      <c r="F570" s="269"/>
      <c r="G570" s="269"/>
      <c r="H570" s="269"/>
      <c r="I570" s="267"/>
      <c r="J570" s="270"/>
      <c r="K570" s="40">
        <f t="shared" si="7"/>
        <v>0</v>
      </c>
      <c r="L570" s="40">
        <f t="shared" si="8"/>
        <v>0</v>
      </c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</row>
    <row r="571">
      <c r="A571" s="260"/>
      <c r="B571" s="266"/>
      <c r="C571" s="267"/>
      <c r="D571" s="267"/>
      <c r="E571" s="268"/>
      <c r="F571" s="269"/>
      <c r="G571" s="269"/>
      <c r="H571" s="269"/>
      <c r="I571" s="267"/>
      <c r="J571" s="270"/>
      <c r="K571" s="40">
        <f t="shared" si="7"/>
        <v>0</v>
      </c>
      <c r="L571" s="40">
        <f t="shared" si="8"/>
        <v>0</v>
      </c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</row>
    <row r="572">
      <c r="A572" s="260"/>
      <c r="B572" s="266"/>
      <c r="C572" s="267"/>
      <c r="D572" s="267"/>
      <c r="E572" s="268"/>
      <c r="F572" s="269"/>
      <c r="G572" s="269"/>
      <c r="H572" s="269"/>
      <c r="I572" s="267"/>
      <c r="J572" s="270"/>
      <c r="K572" s="40">
        <f t="shared" si="7"/>
        <v>0</v>
      </c>
      <c r="L572" s="40">
        <f t="shared" si="8"/>
        <v>0</v>
      </c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</row>
    <row r="573">
      <c r="A573" s="260"/>
      <c r="B573" s="266"/>
      <c r="C573" s="267"/>
      <c r="D573" s="267"/>
      <c r="E573" s="268"/>
      <c r="F573" s="269"/>
      <c r="G573" s="269"/>
      <c r="H573" s="269"/>
      <c r="I573" s="267"/>
      <c r="J573" s="270"/>
      <c r="K573" s="40">
        <f t="shared" si="7"/>
        <v>0</v>
      </c>
      <c r="L573" s="40">
        <f t="shared" si="8"/>
        <v>0</v>
      </c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</row>
    <row r="574">
      <c r="A574" s="260"/>
      <c r="B574" s="266"/>
      <c r="C574" s="267"/>
      <c r="D574" s="267"/>
      <c r="E574" s="268"/>
      <c r="F574" s="269"/>
      <c r="G574" s="269"/>
      <c r="H574" s="269"/>
      <c r="I574" s="267"/>
      <c r="J574" s="270"/>
      <c r="K574" s="40">
        <f t="shared" si="7"/>
        <v>0</v>
      </c>
      <c r="L574" s="40">
        <f t="shared" si="8"/>
        <v>0</v>
      </c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</row>
    <row r="575">
      <c r="A575" s="260"/>
      <c r="B575" s="266"/>
      <c r="C575" s="267"/>
      <c r="D575" s="267"/>
      <c r="E575" s="268"/>
      <c r="F575" s="269"/>
      <c r="G575" s="269"/>
      <c r="H575" s="269"/>
      <c r="I575" s="267"/>
      <c r="J575" s="270"/>
      <c r="K575" s="40">
        <f t="shared" si="7"/>
        <v>0</v>
      </c>
      <c r="L575" s="40">
        <f t="shared" si="8"/>
        <v>0</v>
      </c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</row>
    <row r="576">
      <c r="A576" s="260"/>
      <c r="B576" s="266"/>
      <c r="C576" s="267"/>
      <c r="D576" s="267"/>
      <c r="E576" s="268"/>
      <c r="F576" s="269"/>
      <c r="G576" s="269"/>
      <c r="H576" s="269"/>
      <c r="I576" s="267"/>
      <c r="J576" s="270"/>
      <c r="K576" s="40">
        <f t="shared" si="7"/>
        <v>0</v>
      </c>
      <c r="L576" s="40">
        <f t="shared" si="8"/>
        <v>0</v>
      </c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</row>
    <row r="577">
      <c r="A577" s="260"/>
      <c r="B577" s="266"/>
      <c r="C577" s="267"/>
      <c r="D577" s="267"/>
      <c r="E577" s="268"/>
      <c r="F577" s="269"/>
      <c r="G577" s="269"/>
      <c r="H577" s="269"/>
      <c r="I577" s="267"/>
      <c r="J577" s="270"/>
      <c r="K577" s="40">
        <f t="shared" si="7"/>
        <v>0</v>
      </c>
      <c r="L577" s="40">
        <f t="shared" si="8"/>
        <v>0</v>
      </c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</row>
    <row r="578">
      <c r="A578" s="260"/>
      <c r="B578" s="266"/>
      <c r="C578" s="267"/>
      <c r="D578" s="267"/>
      <c r="E578" s="268"/>
      <c r="F578" s="269"/>
      <c r="G578" s="269"/>
      <c r="H578" s="269"/>
      <c r="I578" s="267"/>
      <c r="J578" s="270"/>
      <c r="K578" s="40">
        <f t="shared" si="7"/>
        <v>0</v>
      </c>
      <c r="L578" s="40">
        <f t="shared" si="8"/>
        <v>0</v>
      </c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</row>
    <row r="579">
      <c r="A579" s="260"/>
      <c r="B579" s="266"/>
      <c r="C579" s="267"/>
      <c r="D579" s="267"/>
      <c r="E579" s="268"/>
      <c r="F579" s="269"/>
      <c r="G579" s="269"/>
      <c r="H579" s="269"/>
      <c r="I579" s="267"/>
      <c r="J579" s="270"/>
      <c r="K579" s="40">
        <f t="shared" si="7"/>
        <v>0</v>
      </c>
      <c r="L579" s="40">
        <f t="shared" si="8"/>
        <v>0</v>
      </c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</row>
    <row r="580">
      <c r="A580" s="260"/>
      <c r="B580" s="266"/>
      <c r="C580" s="267"/>
      <c r="D580" s="267"/>
      <c r="E580" s="268"/>
      <c r="F580" s="269"/>
      <c r="G580" s="269"/>
      <c r="H580" s="269"/>
      <c r="I580" s="267"/>
      <c r="J580" s="270"/>
      <c r="K580" s="40">
        <f t="shared" si="7"/>
        <v>0</v>
      </c>
      <c r="L580" s="40">
        <f t="shared" si="8"/>
        <v>0</v>
      </c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</row>
    <row r="581">
      <c r="A581" s="260"/>
      <c r="B581" s="266"/>
      <c r="C581" s="267"/>
      <c r="D581" s="267"/>
      <c r="E581" s="268"/>
      <c r="F581" s="269"/>
      <c r="G581" s="269"/>
      <c r="H581" s="269"/>
      <c r="I581" s="267"/>
      <c r="J581" s="270"/>
      <c r="K581" s="40">
        <f t="shared" si="7"/>
        <v>0</v>
      </c>
      <c r="L581" s="40">
        <f t="shared" si="8"/>
        <v>0</v>
      </c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</row>
    <row r="582">
      <c r="A582" s="260"/>
      <c r="B582" s="266"/>
      <c r="C582" s="267"/>
      <c r="D582" s="267"/>
      <c r="E582" s="268"/>
      <c r="F582" s="269"/>
      <c r="G582" s="269"/>
      <c r="H582" s="269"/>
      <c r="I582" s="267"/>
      <c r="J582" s="270"/>
      <c r="K582" s="40">
        <f t="shared" si="7"/>
        <v>0</v>
      </c>
      <c r="L582" s="40">
        <f t="shared" si="8"/>
        <v>0</v>
      </c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</row>
    <row r="583">
      <c r="A583" s="260"/>
      <c r="B583" s="266"/>
      <c r="C583" s="267"/>
      <c r="D583" s="267"/>
      <c r="E583" s="268"/>
      <c r="F583" s="269"/>
      <c r="G583" s="269"/>
      <c r="H583" s="269"/>
      <c r="I583" s="267"/>
      <c r="J583" s="270"/>
      <c r="K583" s="40">
        <f t="shared" si="7"/>
        <v>0</v>
      </c>
      <c r="L583" s="40">
        <f t="shared" si="8"/>
        <v>0</v>
      </c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</row>
    <row r="584">
      <c r="A584" s="260"/>
      <c r="B584" s="266"/>
      <c r="C584" s="267"/>
      <c r="D584" s="267"/>
      <c r="E584" s="268"/>
      <c r="F584" s="269"/>
      <c r="G584" s="269"/>
      <c r="H584" s="269"/>
      <c r="I584" s="267"/>
      <c r="J584" s="270"/>
      <c r="K584" s="40">
        <f t="shared" si="7"/>
        <v>0</v>
      </c>
      <c r="L584" s="40">
        <f t="shared" si="8"/>
        <v>0</v>
      </c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</row>
    <row r="585">
      <c r="A585" s="260"/>
      <c r="B585" s="266"/>
      <c r="C585" s="267"/>
      <c r="D585" s="267"/>
      <c r="E585" s="268"/>
      <c r="F585" s="269"/>
      <c r="G585" s="269"/>
      <c r="H585" s="269"/>
      <c r="I585" s="267"/>
      <c r="J585" s="270"/>
      <c r="K585" s="40">
        <f t="shared" si="7"/>
        <v>0</v>
      </c>
      <c r="L585" s="40">
        <f t="shared" si="8"/>
        <v>0</v>
      </c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</row>
    <row r="586">
      <c r="A586" s="260"/>
      <c r="B586" s="266"/>
      <c r="C586" s="267"/>
      <c r="D586" s="267"/>
      <c r="E586" s="268"/>
      <c r="F586" s="269"/>
      <c r="G586" s="269"/>
      <c r="H586" s="269"/>
      <c r="I586" s="267"/>
      <c r="J586" s="270"/>
      <c r="K586" s="40">
        <f t="shared" si="7"/>
        <v>0</v>
      </c>
      <c r="L586" s="40">
        <f t="shared" si="8"/>
        <v>0</v>
      </c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</row>
    <row r="587">
      <c r="A587" s="260"/>
      <c r="B587" s="266"/>
      <c r="C587" s="267"/>
      <c r="D587" s="267"/>
      <c r="E587" s="268"/>
      <c r="F587" s="269"/>
      <c r="G587" s="269"/>
      <c r="H587" s="269"/>
      <c r="I587" s="267"/>
      <c r="J587" s="270"/>
      <c r="K587" s="40">
        <f t="shared" si="7"/>
        <v>0</v>
      </c>
      <c r="L587" s="40">
        <f t="shared" si="8"/>
        <v>0</v>
      </c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</row>
    <row r="588">
      <c r="A588" s="260"/>
      <c r="B588" s="266"/>
      <c r="C588" s="267"/>
      <c r="D588" s="267"/>
      <c r="E588" s="268"/>
      <c r="F588" s="269"/>
      <c r="G588" s="269"/>
      <c r="H588" s="269"/>
      <c r="I588" s="267"/>
      <c r="J588" s="270"/>
      <c r="K588" s="40">
        <f t="shared" si="7"/>
        <v>0</v>
      </c>
      <c r="L588" s="40">
        <f t="shared" si="8"/>
        <v>0</v>
      </c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</row>
    <row r="589">
      <c r="A589" s="260"/>
      <c r="B589" s="266"/>
      <c r="C589" s="267"/>
      <c r="D589" s="267"/>
      <c r="E589" s="268"/>
      <c r="F589" s="269"/>
      <c r="G589" s="269"/>
      <c r="H589" s="269"/>
      <c r="I589" s="267"/>
      <c r="J589" s="270"/>
      <c r="K589" s="40">
        <f t="shared" si="7"/>
        <v>0</v>
      </c>
      <c r="L589" s="40">
        <f t="shared" si="8"/>
        <v>0</v>
      </c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</row>
    <row r="590">
      <c r="A590" s="260"/>
      <c r="B590" s="266"/>
      <c r="C590" s="267"/>
      <c r="D590" s="267"/>
      <c r="E590" s="268"/>
      <c r="F590" s="269"/>
      <c r="G590" s="269"/>
      <c r="H590" s="269"/>
      <c r="I590" s="267"/>
      <c r="J590" s="270"/>
      <c r="K590" s="40">
        <f t="shared" si="7"/>
        <v>0</v>
      </c>
      <c r="L590" s="40">
        <f t="shared" si="8"/>
        <v>0</v>
      </c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</row>
    <row r="591">
      <c r="A591" s="260"/>
      <c r="B591" s="266"/>
      <c r="C591" s="267"/>
      <c r="D591" s="267"/>
      <c r="E591" s="268"/>
      <c r="F591" s="269"/>
      <c r="G591" s="269"/>
      <c r="H591" s="269"/>
      <c r="I591" s="267"/>
      <c r="J591" s="270"/>
      <c r="K591" s="40">
        <f t="shared" si="7"/>
        <v>0</v>
      </c>
      <c r="L591" s="40">
        <f t="shared" si="8"/>
        <v>0</v>
      </c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</row>
    <row r="592">
      <c r="A592" s="260"/>
      <c r="B592" s="266"/>
      <c r="C592" s="267"/>
      <c r="D592" s="267"/>
      <c r="E592" s="268"/>
      <c r="F592" s="269"/>
      <c r="G592" s="269"/>
      <c r="H592" s="269"/>
      <c r="I592" s="267"/>
      <c r="J592" s="270"/>
      <c r="K592" s="40">
        <f t="shared" si="7"/>
        <v>0</v>
      </c>
      <c r="L592" s="40">
        <f t="shared" si="8"/>
        <v>0</v>
      </c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</row>
    <row r="593">
      <c r="A593" s="260"/>
      <c r="B593" s="266"/>
      <c r="C593" s="267"/>
      <c r="D593" s="267"/>
      <c r="E593" s="268"/>
      <c r="F593" s="269"/>
      <c r="G593" s="269"/>
      <c r="H593" s="269"/>
      <c r="I593" s="267"/>
      <c r="J593" s="270"/>
      <c r="K593" s="40">
        <f t="shared" si="7"/>
        <v>0</v>
      </c>
      <c r="L593" s="40">
        <f t="shared" si="8"/>
        <v>0</v>
      </c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</row>
    <row r="594">
      <c r="A594" s="260"/>
      <c r="B594" s="266"/>
      <c r="C594" s="267"/>
      <c r="D594" s="267"/>
      <c r="E594" s="268"/>
      <c r="F594" s="269"/>
      <c r="G594" s="269"/>
      <c r="H594" s="269"/>
      <c r="I594" s="267"/>
      <c r="J594" s="270"/>
      <c r="K594" s="40">
        <f t="shared" si="7"/>
        <v>0</v>
      </c>
      <c r="L594" s="40">
        <f t="shared" si="8"/>
        <v>0</v>
      </c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</row>
    <row r="595">
      <c r="A595" s="260"/>
      <c r="B595" s="266"/>
      <c r="C595" s="267"/>
      <c r="D595" s="267"/>
      <c r="E595" s="268"/>
      <c r="F595" s="269"/>
      <c r="G595" s="269"/>
      <c r="H595" s="269"/>
      <c r="I595" s="267"/>
      <c r="J595" s="270"/>
      <c r="K595" s="40">
        <f t="shared" si="7"/>
        <v>0</v>
      </c>
      <c r="L595" s="40">
        <f t="shared" si="8"/>
        <v>0</v>
      </c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</row>
    <row r="596">
      <c r="A596" s="260"/>
      <c r="B596" s="260"/>
      <c r="C596" s="47"/>
      <c r="D596" s="47"/>
      <c r="E596" s="271"/>
      <c r="F596" s="272"/>
      <c r="G596" s="272"/>
      <c r="H596" s="272"/>
      <c r="I596" s="47"/>
      <c r="J596" s="47"/>
      <c r="K596" s="40"/>
      <c r="L596" s="40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</row>
    <row r="597">
      <c r="A597" s="260"/>
      <c r="B597" s="260"/>
      <c r="C597" s="47"/>
      <c r="D597" s="47"/>
      <c r="E597" s="271"/>
      <c r="F597" s="272"/>
      <c r="G597" s="272"/>
      <c r="H597" s="272"/>
      <c r="I597" s="47"/>
      <c r="J597" s="47"/>
      <c r="K597" s="40"/>
      <c r="L597" s="40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</row>
    <row r="598">
      <c r="A598" s="260"/>
      <c r="B598" s="260"/>
      <c r="C598" s="47"/>
      <c r="D598" s="47"/>
      <c r="E598" s="273"/>
      <c r="F598" s="47"/>
      <c r="G598" s="47"/>
      <c r="H598" s="47"/>
      <c r="I598" s="47"/>
      <c r="J598" s="47"/>
      <c r="K598" s="40"/>
      <c r="L598" s="40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</row>
    <row r="599">
      <c r="A599" s="260"/>
      <c r="B599" s="260"/>
      <c r="C599" s="47"/>
      <c r="D599" s="47"/>
      <c r="E599" s="273"/>
      <c r="F599" s="47"/>
      <c r="G599" s="47"/>
      <c r="H599" s="47"/>
      <c r="I599" s="47"/>
      <c r="J599" s="47"/>
      <c r="K599" s="40"/>
      <c r="L599" s="40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</row>
    <row r="600">
      <c r="A600" s="260"/>
      <c r="B600" s="260"/>
      <c r="C600" s="47"/>
      <c r="D600" s="47"/>
      <c r="E600" s="273"/>
      <c r="F600" s="47"/>
      <c r="G600" s="47"/>
      <c r="H600" s="47"/>
      <c r="I600" s="47"/>
      <c r="J600" s="47"/>
      <c r="K600" s="40"/>
      <c r="L600" s="40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</row>
    <row r="601">
      <c r="A601" s="260"/>
      <c r="B601" s="260"/>
      <c r="C601" s="47"/>
      <c r="D601" s="47"/>
      <c r="E601" s="273"/>
      <c r="F601" s="47"/>
      <c r="G601" s="47"/>
      <c r="H601" s="47"/>
      <c r="I601" s="47"/>
      <c r="J601" s="47"/>
      <c r="K601" s="40"/>
      <c r="L601" s="40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</row>
    <row r="602">
      <c r="A602" s="260"/>
      <c r="B602" s="260"/>
      <c r="C602" s="47"/>
      <c r="D602" s="47"/>
      <c r="E602" s="273"/>
      <c r="F602" s="47"/>
      <c r="G602" s="47"/>
      <c r="H602" s="47"/>
      <c r="I602" s="47"/>
      <c r="J602" s="47"/>
      <c r="K602" s="40"/>
      <c r="L602" s="40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</row>
    <row r="603">
      <c r="A603" s="260"/>
      <c r="B603" s="260"/>
      <c r="C603" s="47"/>
      <c r="D603" s="47"/>
      <c r="E603" s="273"/>
      <c r="F603" s="47"/>
      <c r="G603" s="47"/>
      <c r="H603" s="47"/>
      <c r="I603" s="47"/>
      <c r="J603" s="47"/>
      <c r="K603" s="40"/>
      <c r="L603" s="40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</row>
    <row r="604">
      <c r="A604" s="260"/>
      <c r="B604" s="260"/>
      <c r="C604" s="47"/>
      <c r="D604" s="47"/>
      <c r="E604" s="273"/>
      <c r="F604" s="47"/>
      <c r="G604" s="47"/>
      <c r="H604" s="47"/>
      <c r="I604" s="47"/>
      <c r="J604" s="47"/>
      <c r="K604" s="40"/>
      <c r="L604" s="40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</row>
    <row r="605">
      <c r="A605" s="260"/>
      <c r="B605" s="260"/>
      <c r="C605" s="47"/>
      <c r="D605" s="47"/>
      <c r="E605" s="273"/>
      <c r="F605" s="47"/>
      <c r="G605" s="47"/>
      <c r="H605" s="47"/>
      <c r="I605" s="47"/>
      <c r="J605" s="47"/>
      <c r="K605" s="40"/>
      <c r="L605" s="40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</row>
    <row r="606">
      <c r="A606" s="260"/>
      <c r="B606" s="260"/>
      <c r="C606" s="47"/>
      <c r="D606" s="47"/>
      <c r="E606" s="273"/>
      <c r="F606" s="47"/>
      <c r="G606" s="47"/>
      <c r="H606" s="47"/>
      <c r="I606" s="47"/>
      <c r="J606" s="47"/>
      <c r="K606" s="40"/>
      <c r="L606" s="40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</row>
    <row r="607">
      <c r="A607" s="260"/>
      <c r="B607" s="260"/>
      <c r="C607" s="47"/>
      <c r="D607" s="47"/>
      <c r="E607" s="273"/>
      <c r="F607" s="47"/>
      <c r="G607" s="47"/>
      <c r="H607" s="47"/>
      <c r="I607" s="47"/>
      <c r="J607" s="47"/>
      <c r="K607" s="40"/>
      <c r="L607" s="40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</row>
    <row r="608">
      <c r="A608" s="260"/>
      <c r="B608" s="260"/>
      <c r="C608" s="47"/>
      <c r="D608" s="47"/>
      <c r="E608" s="273"/>
      <c r="F608" s="47"/>
      <c r="G608" s="47"/>
      <c r="H608" s="47"/>
      <c r="I608" s="47"/>
      <c r="J608" s="47"/>
      <c r="K608" s="40"/>
      <c r="L608" s="40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</row>
    <row r="609">
      <c r="A609" s="260"/>
      <c r="B609" s="260"/>
      <c r="C609" s="47"/>
      <c r="D609" s="47"/>
      <c r="E609" s="273"/>
      <c r="F609" s="47"/>
      <c r="G609" s="47"/>
      <c r="H609" s="47"/>
      <c r="I609" s="47"/>
      <c r="J609" s="47"/>
      <c r="K609" s="40"/>
      <c r="L609" s="40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</row>
    <row r="610">
      <c r="A610" s="260"/>
      <c r="B610" s="260"/>
      <c r="C610" s="47"/>
      <c r="D610" s="47"/>
      <c r="E610" s="273"/>
      <c r="F610" s="47"/>
      <c r="G610" s="47"/>
      <c r="H610" s="47"/>
      <c r="I610" s="47"/>
      <c r="J610" s="47"/>
      <c r="K610" s="40"/>
      <c r="L610" s="40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</row>
    <row r="611">
      <c r="A611" s="260"/>
      <c r="B611" s="260"/>
      <c r="C611" s="47"/>
      <c r="D611" s="47"/>
      <c r="E611" s="273"/>
      <c r="F611" s="47"/>
      <c r="G611" s="47"/>
      <c r="H611" s="47"/>
      <c r="I611" s="47"/>
      <c r="J611" s="47"/>
      <c r="K611" s="40"/>
      <c r="L611" s="40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</row>
    <row r="612">
      <c r="A612" s="260"/>
      <c r="B612" s="260"/>
      <c r="C612" s="47"/>
      <c r="D612" s="47"/>
      <c r="E612" s="273"/>
      <c r="F612" s="47"/>
      <c r="G612" s="47"/>
      <c r="H612" s="47"/>
      <c r="I612" s="47"/>
      <c r="J612" s="47"/>
      <c r="K612" s="40"/>
      <c r="L612" s="40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</row>
    <row r="613">
      <c r="A613" s="260"/>
      <c r="B613" s="260"/>
      <c r="C613" s="47"/>
      <c r="D613" s="47"/>
      <c r="E613" s="273"/>
      <c r="F613" s="47"/>
      <c r="G613" s="47"/>
      <c r="H613" s="47"/>
      <c r="I613" s="47"/>
      <c r="J613" s="47"/>
      <c r="K613" s="40"/>
      <c r="L613" s="40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</row>
    <row r="614">
      <c r="A614" s="260"/>
      <c r="B614" s="260"/>
      <c r="C614" s="47"/>
      <c r="D614" s="47"/>
      <c r="E614" s="273"/>
      <c r="F614" s="47"/>
      <c r="G614" s="47"/>
      <c r="H614" s="47"/>
      <c r="I614" s="47"/>
      <c r="J614" s="47"/>
      <c r="K614" s="40"/>
      <c r="L614" s="40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</row>
    <row r="615">
      <c r="A615" s="260"/>
      <c r="B615" s="260"/>
      <c r="C615" s="47"/>
      <c r="D615" s="47"/>
      <c r="E615" s="273"/>
      <c r="F615" s="47"/>
      <c r="G615" s="47"/>
      <c r="H615" s="47"/>
      <c r="I615" s="47"/>
      <c r="J615" s="47"/>
      <c r="K615" s="40"/>
      <c r="L615" s="40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</row>
    <row r="616">
      <c r="A616" s="260"/>
      <c r="B616" s="260"/>
      <c r="C616" s="47"/>
      <c r="D616" s="47"/>
      <c r="E616" s="273"/>
      <c r="F616" s="47"/>
      <c r="G616" s="47"/>
      <c r="H616" s="47"/>
      <c r="I616" s="47"/>
      <c r="J616" s="47"/>
      <c r="K616" s="40"/>
      <c r="L616" s="40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</row>
    <row r="617">
      <c r="A617" s="260"/>
      <c r="B617" s="260"/>
      <c r="C617" s="47"/>
      <c r="D617" s="47"/>
      <c r="E617" s="273"/>
      <c r="F617" s="47"/>
      <c r="G617" s="47"/>
      <c r="H617" s="47"/>
      <c r="I617" s="47"/>
      <c r="J617" s="47"/>
      <c r="K617" s="40"/>
      <c r="L617" s="40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</row>
    <row r="618">
      <c r="A618" s="260"/>
      <c r="B618" s="260"/>
      <c r="C618" s="47"/>
      <c r="D618" s="47"/>
      <c r="E618" s="273"/>
      <c r="F618" s="47"/>
      <c r="G618" s="47"/>
      <c r="H618" s="47"/>
      <c r="I618" s="47"/>
      <c r="J618" s="47"/>
      <c r="K618" s="40"/>
      <c r="L618" s="40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</row>
    <row r="619">
      <c r="A619" s="260"/>
      <c r="B619" s="260"/>
      <c r="C619" s="47"/>
      <c r="D619" s="47"/>
      <c r="E619" s="273"/>
      <c r="F619" s="47"/>
      <c r="G619" s="47"/>
      <c r="H619" s="47"/>
      <c r="I619" s="47"/>
      <c r="J619" s="47"/>
      <c r="K619" s="40"/>
      <c r="L619" s="40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</row>
    <row r="620">
      <c r="A620" s="260"/>
      <c r="B620" s="260"/>
      <c r="C620" s="47"/>
      <c r="D620" s="47"/>
      <c r="E620" s="273"/>
      <c r="F620" s="47"/>
      <c r="G620" s="47"/>
      <c r="H620" s="47"/>
      <c r="I620" s="47"/>
      <c r="J620" s="47"/>
      <c r="K620" s="40"/>
      <c r="L620" s="40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</row>
    <row r="621">
      <c r="A621" s="260"/>
      <c r="B621" s="260"/>
      <c r="C621" s="47"/>
      <c r="D621" s="47"/>
      <c r="E621" s="273"/>
      <c r="F621" s="47"/>
      <c r="G621" s="47"/>
      <c r="H621" s="47"/>
      <c r="I621" s="47"/>
      <c r="J621" s="47"/>
      <c r="K621" s="40"/>
      <c r="L621" s="40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</row>
    <row r="622">
      <c r="A622" s="260"/>
      <c r="B622" s="260"/>
      <c r="C622" s="47"/>
      <c r="D622" s="47"/>
      <c r="E622" s="273"/>
      <c r="F622" s="47"/>
      <c r="G622" s="47"/>
      <c r="H622" s="47"/>
      <c r="I622" s="47"/>
      <c r="J622" s="47"/>
      <c r="K622" s="40"/>
      <c r="L622" s="40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</row>
    <row r="623">
      <c r="A623" s="260"/>
      <c r="B623" s="260"/>
      <c r="C623" s="47"/>
      <c r="D623" s="47"/>
      <c r="E623" s="273"/>
      <c r="F623" s="47"/>
      <c r="G623" s="47"/>
      <c r="H623" s="47"/>
      <c r="I623" s="47"/>
      <c r="J623" s="47"/>
      <c r="K623" s="40"/>
      <c r="L623" s="40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</row>
    <row r="624">
      <c r="A624" s="260"/>
      <c r="B624" s="260"/>
      <c r="C624" s="47"/>
      <c r="D624" s="47"/>
      <c r="E624" s="273"/>
      <c r="F624" s="47"/>
      <c r="G624" s="47"/>
      <c r="H624" s="47"/>
      <c r="I624" s="47"/>
      <c r="J624" s="47"/>
      <c r="K624" s="40"/>
      <c r="L624" s="40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</row>
    <row r="625">
      <c r="A625" s="260"/>
      <c r="B625" s="260"/>
      <c r="C625" s="47"/>
      <c r="D625" s="47"/>
      <c r="E625" s="273"/>
      <c r="F625" s="47"/>
      <c r="G625" s="47"/>
      <c r="H625" s="47"/>
      <c r="I625" s="47"/>
      <c r="J625" s="47"/>
      <c r="K625" s="40"/>
      <c r="L625" s="40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</row>
    <row r="626">
      <c r="A626" s="260"/>
      <c r="B626" s="260"/>
      <c r="C626" s="47"/>
      <c r="D626" s="47"/>
      <c r="E626" s="273"/>
      <c r="F626" s="47"/>
      <c r="G626" s="47"/>
      <c r="H626" s="47"/>
      <c r="I626" s="47"/>
      <c r="J626" s="47"/>
      <c r="K626" s="40"/>
      <c r="L626" s="40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</row>
    <row r="627">
      <c r="A627" s="260"/>
      <c r="B627" s="260"/>
      <c r="C627" s="47"/>
      <c r="D627" s="47"/>
      <c r="E627" s="273"/>
      <c r="F627" s="47"/>
      <c r="G627" s="47"/>
      <c r="H627" s="47"/>
      <c r="I627" s="47"/>
      <c r="J627" s="47"/>
      <c r="K627" s="40"/>
      <c r="L627" s="40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</row>
    <row r="628">
      <c r="A628" s="260"/>
      <c r="B628" s="260"/>
      <c r="C628" s="47"/>
      <c r="D628" s="47"/>
      <c r="E628" s="273"/>
      <c r="F628" s="47"/>
      <c r="G628" s="47"/>
      <c r="H628" s="47"/>
      <c r="I628" s="47"/>
      <c r="J628" s="47"/>
      <c r="K628" s="40"/>
      <c r="L628" s="40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</row>
    <row r="629">
      <c r="A629" s="260"/>
      <c r="B629" s="260"/>
      <c r="C629" s="47"/>
      <c r="D629" s="47"/>
      <c r="E629" s="273"/>
      <c r="F629" s="47"/>
      <c r="G629" s="47"/>
      <c r="H629" s="47"/>
      <c r="I629" s="47"/>
      <c r="J629" s="47"/>
      <c r="K629" s="40"/>
      <c r="L629" s="40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</row>
    <row r="630">
      <c r="A630" s="260"/>
      <c r="B630" s="260"/>
      <c r="C630" s="47"/>
      <c r="D630" s="47"/>
      <c r="E630" s="273"/>
      <c r="F630" s="47"/>
      <c r="G630" s="47"/>
      <c r="H630" s="47"/>
      <c r="I630" s="47"/>
      <c r="J630" s="47"/>
      <c r="K630" s="40"/>
      <c r="L630" s="40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</row>
    <row r="631">
      <c r="A631" s="260"/>
      <c r="B631" s="260"/>
      <c r="C631" s="47"/>
      <c r="D631" s="47"/>
      <c r="E631" s="273"/>
      <c r="F631" s="47"/>
      <c r="G631" s="47"/>
      <c r="H631" s="47"/>
      <c r="I631" s="47"/>
      <c r="J631" s="47"/>
      <c r="K631" s="40"/>
      <c r="L631" s="40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</row>
    <row r="632">
      <c r="A632" s="260"/>
      <c r="B632" s="260"/>
      <c r="C632" s="47"/>
      <c r="D632" s="47"/>
      <c r="E632" s="273"/>
      <c r="F632" s="47"/>
      <c r="G632" s="47"/>
      <c r="H632" s="47"/>
      <c r="I632" s="47"/>
      <c r="J632" s="47"/>
      <c r="K632" s="40"/>
      <c r="L632" s="40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</row>
    <row r="633">
      <c r="A633" s="260"/>
      <c r="B633" s="260"/>
      <c r="C633" s="47"/>
      <c r="D633" s="47"/>
      <c r="E633" s="273"/>
      <c r="F633" s="47"/>
      <c r="G633" s="47"/>
      <c r="H633" s="47"/>
      <c r="I633" s="47"/>
      <c r="J633" s="47"/>
      <c r="K633" s="40"/>
      <c r="L633" s="40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</row>
    <row r="634">
      <c r="A634" s="260"/>
      <c r="B634" s="260"/>
      <c r="C634" s="47"/>
      <c r="D634" s="47"/>
      <c r="E634" s="273"/>
      <c r="F634" s="47"/>
      <c r="G634" s="47"/>
      <c r="H634" s="47"/>
      <c r="I634" s="47"/>
      <c r="J634" s="47"/>
      <c r="K634" s="40"/>
      <c r="L634" s="40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</row>
    <row r="635">
      <c r="A635" s="260"/>
      <c r="B635" s="260"/>
      <c r="C635" s="47"/>
      <c r="D635" s="47"/>
      <c r="E635" s="273"/>
      <c r="F635" s="47"/>
      <c r="G635" s="47"/>
      <c r="H635" s="47"/>
      <c r="I635" s="47"/>
      <c r="J635" s="47"/>
      <c r="K635" s="40"/>
      <c r="L635" s="40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</row>
    <row r="636">
      <c r="A636" s="260"/>
      <c r="B636" s="260"/>
      <c r="C636" s="47"/>
      <c r="D636" s="47"/>
      <c r="E636" s="273"/>
      <c r="F636" s="47"/>
      <c r="G636" s="47"/>
      <c r="H636" s="47"/>
      <c r="I636" s="47"/>
      <c r="J636" s="47"/>
      <c r="K636" s="40"/>
      <c r="L636" s="40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</row>
    <row r="637">
      <c r="A637" s="260"/>
      <c r="B637" s="260"/>
      <c r="C637" s="47"/>
      <c r="D637" s="47"/>
      <c r="E637" s="273"/>
      <c r="F637" s="47"/>
      <c r="G637" s="47"/>
      <c r="H637" s="47"/>
      <c r="I637" s="47"/>
      <c r="J637" s="47"/>
      <c r="K637" s="40"/>
      <c r="L637" s="40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</row>
    <row r="638">
      <c r="A638" s="260"/>
      <c r="B638" s="260"/>
      <c r="C638" s="47"/>
      <c r="D638" s="47"/>
      <c r="E638" s="273"/>
      <c r="F638" s="47"/>
      <c r="G638" s="47"/>
      <c r="H638" s="47"/>
      <c r="I638" s="47"/>
      <c r="J638" s="47"/>
      <c r="K638" s="40"/>
      <c r="L638" s="40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</row>
    <row r="639">
      <c r="A639" s="260"/>
      <c r="B639" s="260"/>
      <c r="C639" s="47"/>
      <c r="D639" s="47"/>
      <c r="E639" s="273"/>
      <c r="F639" s="47"/>
      <c r="G639" s="47"/>
      <c r="H639" s="47"/>
      <c r="I639" s="47"/>
      <c r="J639" s="47"/>
      <c r="K639" s="40"/>
      <c r="L639" s="40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</row>
    <row r="640">
      <c r="A640" s="260"/>
      <c r="B640" s="260"/>
      <c r="C640" s="47"/>
      <c r="D640" s="47"/>
      <c r="E640" s="273"/>
      <c r="F640" s="47"/>
      <c r="G640" s="47"/>
      <c r="H640" s="47"/>
      <c r="I640" s="47"/>
      <c r="J640" s="47"/>
      <c r="K640" s="40"/>
      <c r="L640" s="40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</row>
    <row r="641">
      <c r="A641" s="260"/>
      <c r="B641" s="260"/>
      <c r="C641" s="47"/>
      <c r="D641" s="47"/>
      <c r="E641" s="273"/>
      <c r="F641" s="47"/>
      <c r="G641" s="47"/>
      <c r="H641" s="47"/>
      <c r="I641" s="47"/>
      <c r="J641" s="47"/>
      <c r="K641" s="40"/>
      <c r="L641" s="40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</row>
    <row r="642">
      <c r="A642" s="260"/>
      <c r="B642" s="260"/>
      <c r="C642" s="47"/>
      <c r="D642" s="47"/>
      <c r="E642" s="273"/>
      <c r="F642" s="47"/>
      <c r="G642" s="47"/>
      <c r="H642" s="47"/>
      <c r="I642" s="47"/>
      <c r="J642" s="47"/>
      <c r="K642" s="40"/>
      <c r="L642" s="40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</row>
    <row r="643">
      <c r="A643" s="260"/>
      <c r="B643" s="260"/>
      <c r="C643" s="47"/>
      <c r="D643" s="47"/>
      <c r="E643" s="273"/>
      <c r="F643" s="47"/>
      <c r="G643" s="47"/>
      <c r="H643" s="47"/>
      <c r="I643" s="47"/>
      <c r="J643" s="47"/>
      <c r="K643" s="40"/>
      <c r="L643" s="40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</row>
    <row r="644">
      <c r="A644" s="260"/>
      <c r="B644" s="260"/>
      <c r="C644" s="47"/>
      <c r="D644" s="47"/>
      <c r="E644" s="273"/>
      <c r="F644" s="47"/>
      <c r="G644" s="47"/>
      <c r="H644" s="47"/>
      <c r="I644" s="47"/>
      <c r="J644" s="47"/>
      <c r="K644" s="40"/>
      <c r="L644" s="40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</row>
    <row r="645">
      <c r="A645" s="260"/>
      <c r="B645" s="260"/>
      <c r="C645" s="47"/>
      <c r="D645" s="47"/>
      <c r="E645" s="273"/>
      <c r="F645" s="47"/>
      <c r="G645" s="47"/>
      <c r="H645" s="47"/>
      <c r="I645" s="47"/>
      <c r="J645" s="47"/>
      <c r="K645" s="40"/>
      <c r="L645" s="40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</row>
    <row r="646">
      <c r="A646" s="260"/>
      <c r="B646" s="260"/>
      <c r="C646" s="47"/>
      <c r="D646" s="47"/>
      <c r="E646" s="273"/>
      <c r="F646" s="47"/>
      <c r="G646" s="47"/>
      <c r="H646" s="47"/>
      <c r="I646" s="47"/>
      <c r="J646" s="47"/>
      <c r="K646" s="40"/>
      <c r="L646" s="40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</row>
    <row r="647">
      <c r="A647" s="260"/>
      <c r="B647" s="260"/>
      <c r="C647" s="47"/>
      <c r="D647" s="47"/>
      <c r="E647" s="273"/>
      <c r="F647" s="47"/>
      <c r="G647" s="47"/>
      <c r="H647" s="47"/>
      <c r="I647" s="47"/>
      <c r="J647" s="47"/>
      <c r="K647" s="40"/>
      <c r="L647" s="40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</row>
    <row r="648">
      <c r="A648" s="260"/>
      <c r="B648" s="260"/>
      <c r="C648" s="47"/>
      <c r="D648" s="47"/>
      <c r="E648" s="273"/>
      <c r="F648" s="47"/>
      <c r="G648" s="47"/>
      <c r="H648" s="47"/>
      <c r="I648" s="47"/>
      <c r="J648" s="47"/>
      <c r="K648" s="40"/>
      <c r="L648" s="40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</row>
    <row r="649">
      <c r="A649" s="260"/>
      <c r="B649" s="260"/>
      <c r="C649" s="47"/>
      <c r="D649" s="47"/>
      <c r="E649" s="273"/>
      <c r="F649" s="47"/>
      <c r="G649" s="47"/>
      <c r="H649" s="47"/>
      <c r="I649" s="47"/>
      <c r="J649" s="47"/>
      <c r="K649" s="40"/>
      <c r="L649" s="40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</row>
    <row r="650">
      <c r="A650" s="260"/>
      <c r="B650" s="260"/>
      <c r="C650" s="47"/>
      <c r="D650" s="47"/>
      <c r="E650" s="273"/>
      <c r="F650" s="47"/>
      <c r="G650" s="47"/>
      <c r="H650" s="47"/>
      <c r="I650" s="47"/>
      <c r="J650" s="47"/>
      <c r="K650" s="40"/>
      <c r="L650" s="40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</row>
    <row r="651">
      <c r="A651" s="260"/>
      <c r="B651" s="260"/>
      <c r="C651" s="47"/>
      <c r="D651" s="47"/>
      <c r="E651" s="273"/>
      <c r="F651" s="47"/>
      <c r="G651" s="47"/>
      <c r="H651" s="47"/>
      <c r="I651" s="47"/>
      <c r="J651" s="47"/>
      <c r="K651" s="40"/>
      <c r="L651" s="40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</row>
    <row r="652">
      <c r="A652" s="260"/>
      <c r="B652" s="260"/>
      <c r="C652" s="47"/>
      <c r="D652" s="47"/>
      <c r="E652" s="273"/>
      <c r="F652" s="47"/>
      <c r="G652" s="47"/>
      <c r="H652" s="47"/>
      <c r="I652" s="47"/>
      <c r="J652" s="47"/>
      <c r="K652" s="40"/>
      <c r="L652" s="40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</row>
    <row r="653">
      <c r="A653" s="260"/>
      <c r="B653" s="260"/>
      <c r="C653" s="47"/>
      <c r="D653" s="47"/>
      <c r="E653" s="273"/>
      <c r="F653" s="47"/>
      <c r="G653" s="47"/>
      <c r="H653" s="47"/>
      <c r="I653" s="47"/>
      <c r="J653" s="47"/>
      <c r="K653" s="40"/>
      <c r="L653" s="40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</row>
    <row r="654">
      <c r="A654" s="260"/>
      <c r="B654" s="260"/>
      <c r="C654" s="47"/>
      <c r="D654" s="47"/>
      <c r="E654" s="273"/>
      <c r="F654" s="47"/>
      <c r="G654" s="47"/>
      <c r="H654" s="47"/>
      <c r="I654" s="47"/>
      <c r="J654" s="47"/>
      <c r="K654" s="40"/>
      <c r="L654" s="40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</row>
    <row r="655">
      <c r="A655" s="260"/>
      <c r="B655" s="260"/>
      <c r="C655" s="47"/>
      <c r="D655" s="47"/>
      <c r="E655" s="273"/>
      <c r="F655" s="47"/>
      <c r="G655" s="47"/>
      <c r="H655" s="47"/>
      <c r="I655" s="47"/>
      <c r="J655" s="47"/>
      <c r="K655" s="40"/>
      <c r="L655" s="40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</row>
    <row r="656">
      <c r="A656" s="260"/>
      <c r="B656" s="260"/>
      <c r="C656" s="47"/>
      <c r="D656" s="47"/>
      <c r="E656" s="273"/>
      <c r="F656" s="47"/>
      <c r="G656" s="47"/>
      <c r="H656" s="47"/>
      <c r="I656" s="47"/>
      <c r="J656" s="47"/>
      <c r="K656" s="40"/>
      <c r="L656" s="40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</row>
    <row r="657">
      <c r="A657" s="260"/>
      <c r="B657" s="260"/>
      <c r="C657" s="47"/>
      <c r="D657" s="47"/>
      <c r="E657" s="273"/>
      <c r="F657" s="47"/>
      <c r="G657" s="47"/>
      <c r="H657" s="47"/>
      <c r="I657" s="47"/>
      <c r="J657" s="47"/>
      <c r="K657" s="40"/>
      <c r="L657" s="40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</row>
    <row r="658">
      <c r="A658" s="260"/>
      <c r="B658" s="260"/>
      <c r="C658" s="47"/>
      <c r="D658" s="47"/>
      <c r="E658" s="273"/>
      <c r="F658" s="47"/>
      <c r="G658" s="47"/>
      <c r="H658" s="47"/>
      <c r="I658" s="47"/>
      <c r="J658" s="47"/>
      <c r="K658" s="40"/>
      <c r="L658" s="40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</row>
    <row r="659">
      <c r="A659" s="260"/>
      <c r="B659" s="260"/>
      <c r="C659" s="47"/>
      <c r="D659" s="47"/>
      <c r="E659" s="273"/>
      <c r="F659" s="47"/>
      <c r="G659" s="47"/>
      <c r="H659" s="47"/>
      <c r="I659" s="47"/>
      <c r="J659" s="47"/>
      <c r="K659" s="40"/>
      <c r="L659" s="40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</row>
    <row r="660">
      <c r="A660" s="260"/>
      <c r="B660" s="260"/>
      <c r="C660" s="47"/>
      <c r="D660" s="47"/>
      <c r="E660" s="273"/>
      <c r="F660" s="47"/>
      <c r="G660" s="47"/>
      <c r="H660" s="47"/>
      <c r="I660" s="47"/>
      <c r="J660" s="47"/>
      <c r="K660" s="40"/>
      <c r="L660" s="40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</row>
    <row r="661">
      <c r="A661" s="260"/>
      <c r="B661" s="260"/>
      <c r="C661" s="47"/>
      <c r="D661" s="47"/>
      <c r="E661" s="273"/>
      <c r="F661" s="47"/>
      <c r="G661" s="47"/>
      <c r="H661" s="47"/>
      <c r="I661" s="47"/>
      <c r="J661" s="47"/>
      <c r="K661" s="40"/>
      <c r="L661" s="40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</row>
    <row r="662">
      <c r="A662" s="260"/>
      <c r="B662" s="260"/>
      <c r="C662" s="47"/>
      <c r="D662" s="47"/>
      <c r="E662" s="273"/>
      <c r="F662" s="47"/>
      <c r="G662" s="47"/>
      <c r="H662" s="47"/>
      <c r="I662" s="47"/>
      <c r="J662" s="47"/>
      <c r="K662" s="40"/>
      <c r="L662" s="40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</row>
    <row r="663">
      <c r="A663" s="260"/>
      <c r="B663" s="260"/>
      <c r="C663" s="47"/>
      <c r="D663" s="47"/>
      <c r="E663" s="273"/>
      <c r="F663" s="47"/>
      <c r="G663" s="47"/>
      <c r="H663" s="47"/>
      <c r="I663" s="47"/>
      <c r="J663" s="47"/>
      <c r="K663" s="40"/>
      <c r="L663" s="40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</row>
    <row r="664">
      <c r="A664" s="260"/>
      <c r="B664" s="260"/>
      <c r="C664" s="47"/>
      <c r="D664" s="47"/>
      <c r="E664" s="273"/>
      <c r="F664" s="47"/>
      <c r="G664" s="47"/>
      <c r="H664" s="47"/>
      <c r="I664" s="47"/>
      <c r="J664" s="47"/>
      <c r="K664" s="40"/>
      <c r="L664" s="40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</row>
    <row r="665">
      <c r="A665" s="260"/>
      <c r="B665" s="260"/>
      <c r="C665" s="47"/>
      <c r="D665" s="47"/>
      <c r="E665" s="273"/>
      <c r="F665" s="47"/>
      <c r="G665" s="47"/>
      <c r="H665" s="47"/>
      <c r="I665" s="47"/>
      <c r="J665" s="47"/>
      <c r="K665" s="40"/>
      <c r="L665" s="40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</row>
    <row r="666">
      <c r="A666" s="260"/>
      <c r="B666" s="260"/>
      <c r="C666" s="47"/>
      <c r="D666" s="47"/>
      <c r="E666" s="273"/>
      <c r="F666" s="47"/>
      <c r="G666" s="47"/>
      <c r="H666" s="47"/>
      <c r="I666" s="47"/>
      <c r="J666" s="47"/>
      <c r="K666" s="40"/>
      <c r="L666" s="40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</row>
    <row r="667">
      <c r="A667" s="260"/>
      <c r="B667" s="260"/>
      <c r="C667" s="47"/>
      <c r="D667" s="47"/>
      <c r="E667" s="273"/>
      <c r="F667" s="47"/>
      <c r="G667" s="47"/>
      <c r="H667" s="47"/>
      <c r="I667" s="47"/>
      <c r="J667" s="47"/>
      <c r="K667" s="40"/>
      <c r="L667" s="40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</row>
    <row r="668">
      <c r="A668" s="260"/>
      <c r="B668" s="260"/>
      <c r="C668" s="47"/>
      <c r="D668" s="47"/>
      <c r="E668" s="273"/>
      <c r="F668" s="47"/>
      <c r="G668" s="47"/>
      <c r="H668" s="47"/>
      <c r="I668" s="47"/>
      <c r="J668" s="47"/>
      <c r="K668" s="40"/>
      <c r="L668" s="40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</row>
    <row r="669">
      <c r="A669" s="260"/>
      <c r="B669" s="260"/>
      <c r="C669" s="47"/>
      <c r="D669" s="47"/>
      <c r="E669" s="273"/>
      <c r="F669" s="47"/>
      <c r="G669" s="47"/>
      <c r="H669" s="47"/>
      <c r="I669" s="47"/>
      <c r="J669" s="47"/>
      <c r="K669" s="40"/>
      <c r="L669" s="40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</row>
    <row r="670">
      <c r="A670" s="260"/>
      <c r="B670" s="260"/>
      <c r="C670" s="47"/>
      <c r="D670" s="47"/>
      <c r="E670" s="273"/>
      <c r="F670" s="47"/>
      <c r="G670" s="47"/>
      <c r="H670" s="47"/>
      <c r="I670" s="47"/>
      <c r="J670" s="47"/>
      <c r="K670" s="40"/>
      <c r="L670" s="40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</row>
    <row r="671">
      <c r="A671" s="260"/>
      <c r="B671" s="260"/>
      <c r="C671" s="47"/>
      <c r="D671" s="47"/>
      <c r="E671" s="273"/>
      <c r="F671" s="47"/>
      <c r="G671" s="47"/>
      <c r="H671" s="47"/>
      <c r="I671" s="47"/>
      <c r="J671" s="47"/>
      <c r="K671" s="40"/>
      <c r="L671" s="40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</row>
    <row r="672">
      <c r="A672" s="260"/>
      <c r="B672" s="260"/>
      <c r="C672" s="47"/>
      <c r="D672" s="47"/>
      <c r="E672" s="273"/>
      <c r="F672" s="47"/>
      <c r="G672" s="47"/>
      <c r="H672" s="47"/>
      <c r="I672" s="47"/>
      <c r="J672" s="47"/>
      <c r="K672" s="40"/>
      <c r="L672" s="40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</row>
    <row r="673">
      <c r="A673" s="260"/>
      <c r="B673" s="260"/>
      <c r="C673" s="47"/>
      <c r="D673" s="47"/>
      <c r="E673" s="273"/>
      <c r="F673" s="47"/>
      <c r="G673" s="47"/>
      <c r="H673" s="47"/>
      <c r="I673" s="47"/>
      <c r="J673" s="47"/>
      <c r="K673" s="40"/>
      <c r="L673" s="40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</row>
    <row r="674">
      <c r="A674" s="260"/>
      <c r="B674" s="260"/>
      <c r="C674" s="47"/>
      <c r="D674" s="47"/>
      <c r="E674" s="273"/>
      <c r="F674" s="47"/>
      <c r="G674" s="47"/>
      <c r="H674" s="47"/>
      <c r="I674" s="47"/>
      <c r="J674" s="47"/>
      <c r="K674" s="40"/>
      <c r="L674" s="40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</row>
    <row r="675">
      <c r="A675" s="260"/>
      <c r="B675" s="260"/>
      <c r="C675" s="47"/>
      <c r="D675" s="47"/>
      <c r="E675" s="273"/>
      <c r="F675" s="47"/>
      <c r="G675" s="47"/>
      <c r="H675" s="47"/>
      <c r="I675" s="47"/>
      <c r="J675" s="47"/>
      <c r="K675" s="40"/>
      <c r="L675" s="40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</row>
    <row r="676">
      <c r="A676" s="260"/>
      <c r="B676" s="260"/>
      <c r="C676" s="47"/>
      <c r="D676" s="47"/>
      <c r="E676" s="273"/>
      <c r="F676" s="47"/>
      <c r="G676" s="47"/>
      <c r="H676" s="47"/>
      <c r="I676" s="47"/>
      <c r="J676" s="47"/>
      <c r="K676" s="40"/>
      <c r="L676" s="40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</row>
    <row r="677">
      <c r="A677" s="260"/>
      <c r="B677" s="260"/>
      <c r="C677" s="47"/>
      <c r="D677" s="47"/>
      <c r="E677" s="273"/>
      <c r="F677" s="47"/>
      <c r="G677" s="47"/>
      <c r="H677" s="47"/>
      <c r="I677" s="47"/>
      <c r="J677" s="47"/>
      <c r="K677" s="40"/>
      <c r="L677" s="40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</row>
    <row r="678">
      <c r="A678" s="260"/>
      <c r="B678" s="260"/>
      <c r="C678" s="47"/>
      <c r="D678" s="47"/>
      <c r="E678" s="273"/>
      <c r="F678" s="47"/>
      <c r="G678" s="47"/>
      <c r="H678" s="47"/>
      <c r="I678" s="47"/>
      <c r="J678" s="47"/>
      <c r="K678" s="40"/>
      <c r="L678" s="40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</row>
    <row r="679">
      <c r="A679" s="260"/>
      <c r="B679" s="260"/>
      <c r="C679" s="47"/>
      <c r="D679" s="47"/>
      <c r="E679" s="273"/>
      <c r="F679" s="47"/>
      <c r="G679" s="47"/>
      <c r="H679" s="47"/>
      <c r="I679" s="47"/>
      <c r="J679" s="47"/>
      <c r="K679" s="40"/>
      <c r="L679" s="40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</row>
    <row r="680">
      <c r="A680" s="260"/>
      <c r="B680" s="260"/>
      <c r="C680" s="47"/>
      <c r="D680" s="47"/>
      <c r="E680" s="273"/>
      <c r="F680" s="47"/>
      <c r="G680" s="47"/>
      <c r="H680" s="47"/>
      <c r="I680" s="47"/>
      <c r="J680" s="47"/>
      <c r="K680" s="40"/>
      <c r="L680" s="40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</row>
    <row r="681">
      <c r="A681" s="260"/>
      <c r="B681" s="260"/>
      <c r="C681" s="47"/>
      <c r="D681" s="47"/>
      <c r="E681" s="273"/>
      <c r="F681" s="47"/>
      <c r="G681" s="47"/>
      <c r="H681" s="47"/>
      <c r="I681" s="47"/>
      <c r="J681" s="47"/>
      <c r="K681" s="40"/>
      <c r="L681" s="40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</row>
    <row r="682">
      <c r="A682" s="260"/>
      <c r="B682" s="260"/>
      <c r="C682" s="47"/>
      <c r="D682" s="47"/>
      <c r="E682" s="273"/>
      <c r="F682" s="47"/>
      <c r="G682" s="47"/>
      <c r="H682" s="47"/>
      <c r="I682" s="47"/>
      <c r="J682" s="47"/>
      <c r="K682" s="40"/>
      <c r="L682" s="40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</row>
    <row r="683">
      <c r="A683" s="260"/>
      <c r="B683" s="260"/>
      <c r="C683" s="47"/>
      <c r="D683" s="47"/>
      <c r="E683" s="273"/>
      <c r="F683" s="47"/>
      <c r="G683" s="47"/>
      <c r="H683" s="47"/>
      <c r="I683" s="47"/>
      <c r="J683" s="47"/>
      <c r="K683" s="40"/>
      <c r="L683" s="40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</row>
    <row r="684">
      <c r="A684" s="260"/>
      <c r="B684" s="260"/>
      <c r="C684" s="47"/>
      <c r="D684" s="47"/>
      <c r="E684" s="273"/>
      <c r="F684" s="47"/>
      <c r="G684" s="47"/>
      <c r="H684" s="47"/>
      <c r="I684" s="47"/>
      <c r="J684" s="47"/>
      <c r="K684" s="40"/>
      <c r="L684" s="40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</row>
    <row r="685">
      <c r="A685" s="260"/>
      <c r="B685" s="260"/>
      <c r="C685" s="47"/>
      <c r="D685" s="47"/>
      <c r="E685" s="273"/>
      <c r="F685" s="47"/>
      <c r="G685" s="47"/>
      <c r="H685" s="47"/>
      <c r="I685" s="47"/>
      <c r="J685" s="47"/>
      <c r="K685" s="40"/>
      <c r="L685" s="40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</row>
    <row r="686">
      <c r="A686" s="260"/>
      <c r="B686" s="260"/>
      <c r="C686" s="47"/>
      <c r="D686" s="47"/>
      <c r="E686" s="273"/>
      <c r="F686" s="47"/>
      <c r="G686" s="47"/>
      <c r="H686" s="47"/>
      <c r="I686" s="47"/>
      <c r="J686" s="47"/>
      <c r="K686" s="40"/>
      <c r="L686" s="40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</row>
    <row r="687">
      <c r="A687" s="260"/>
      <c r="B687" s="260"/>
      <c r="C687" s="47"/>
      <c r="D687" s="47"/>
      <c r="E687" s="273"/>
      <c r="F687" s="47"/>
      <c r="G687" s="47"/>
      <c r="H687" s="47"/>
      <c r="I687" s="47"/>
      <c r="J687" s="47"/>
      <c r="K687" s="40"/>
      <c r="L687" s="40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</row>
    <row r="688">
      <c r="A688" s="260"/>
      <c r="B688" s="260"/>
      <c r="C688" s="47"/>
      <c r="D688" s="47"/>
      <c r="E688" s="273"/>
      <c r="F688" s="47"/>
      <c r="G688" s="47"/>
      <c r="H688" s="47"/>
      <c r="I688" s="47"/>
      <c r="J688" s="47"/>
      <c r="K688" s="40"/>
      <c r="L688" s="40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</row>
    <row r="689">
      <c r="A689" s="260"/>
      <c r="B689" s="260"/>
      <c r="C689" s="47"/>
      <c r="D689" s="47"/>
      <c r="E689" s="273"/>
      <c r="F689" s="47"/>
      <c r="G689" s="47"/>
      <c r="H689" s="47"/>
      <c r="I689" s="47"/>
      <c r="J689" s="47"/>
      <c r="K689" s="40"/>
      <c r="L689" s="40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</row>
    <row r="690">
      <c r="A690" s="260"/>
      <c r="B690" s="260"/>
      <c r="C690" s="47"/>
      <c r="D690" s="47"/>
      <c r="E690" s="273"/>
      <c r="F690" s="47"/>
      <c r="G690" s="47"/>
      <c r="H690" s="47"/>
      <c r="I690" s="47"/>
      <c r="J690" s="47"/>
      <c r="K690" s="40"/>
      <c r="L690" s="40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</row>
    <row r="691">
      <c r="A691" s="260"/>
      <c r="B691" s="260"/>
      <c r="C691" s="47"/>
      <c r="D691" s="47"/>
      <c r="E691" s="273"/>
      <c r="F691" s="47"/>
      <c r="G691" s="47"/>
      <c r="H691" s="47"/>
      <c r="I691" s="47"/>
      <c r="J691" s="47"/>
      <c r="K691" s="40"/>
      <c r="L691" s="40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</row>
    <row r="692">
      <c r="A692" s="260"/>
      <c r="B692" s="260"/>
      <c r="C692" s="47"/>
      <c r="D692" s="47"/>
      <c r="E692" s="273"/>
      <c r="F692" s="47"/>
      <c r="G692" s="47"/>
      <c r="H692" s="47"/>
      <c r="I692" s="47"/>
      <c r="J692" s="47"/>
      <c r="K692" s="40"/>
      <c r="L692" s="40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</row>
    <row r="693">
      <c r="A693" s="260"/>
      <c r="B693" s="260"/>
      <c r="C693" s="47"/>
      <c r="D693" s="47"/>
      <c r="E693" s="273"/>
      <c r="F693" s="47"/>
      <c r="G693" s="47"/>
      <c r="H693" s="47"/>
      <c r="I693" s="47"/>
      <c r="J693" s="47"/>
      <c r="K693" s="40"/>
      <c r="L693" s="40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</row>
    <row r="694">
      <c r="A694" s="260"/>
      <c r="B694" s="260"/>
      <c r="C694" s="47"/>
      <c r="D694" s="47"/>
      <c r="E694" s="273"/>
      <c r="F694" s="47"/>
      <c r="G694" s="47"/>
      <c r="H694" s="47"/>
      <c r="I694" s="47"/>
      <c r="J694" s="47"/>
      <c r="K694" s="40"/>
      <c r="L694" s="40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</row>
    <row r="695">
      <c r="A695" s="260"/>
      <c r="B695" s="260"/>
      <c r="C695" s="47"/>
      <c r="D695" s="47"/>
      <c r="E695" s="273"/>
      <c r="F695" s="47"/>
      <c r="G695" s="47"/>
      <c r="H695" s="47"/>
      <c r="I695" s="47"/>
      <c r="J695" s="47"/>
      <c r="K695" s="40"/>
      <c r="L695" s="40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</row>
    <row r="696">
      <c r="A696" s="260"/>
      <c r="B696" s="260"/>
      <c r="C696" s="47"/>
      <c r="D696" s="47"/>
      <c r="E696" s="273"/>
      <c r="F696" s="47"/>
      <c r="G696" s="47"/>
      <c r="H696" s="47"/>
      <c r="I696" s="47"/>
      <c r="J696" s="47"/>
      <c r="K696" s="40"/>
      <c r="L696" s="40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</row>
    <row r="697">
      <c r="A697" s="260"/>
      <c r="B697" s="260"/>
      <c r="C697" s="47"/>
      <c r="D697" s="47"/>
      <c r="E697" s="273"/>
      <c r="F697" s="47"/>
      <c r="G697" s="47"/>
      <c r="H697" s="47"/>
      <c r="I697" s="47"/>
      <c r="J697" s="47"/>
      <c r="K697" s="40"/>
      <c r="L697" s="40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</row>
    <row r="698">
      <c r="A698" s="260"/>
      <c r="B698" s="260"/>
      <c r="C698" s="47"/>
      <c r="D698" s="47"/>
      <c r="E698" s="273"/>
      <c r="F698" s="47"/>
      <c r="G698" s="47"/>
      <c r="H698" s="47"/>
      <c r="I698" s="47"/>
      <c r="J698" s="47"/>
      <c r="K698" s="40"/>
      <c r="L698" s="40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</row>
    <row r="699">
      <c r="A699" s="260"/>
      <c r="B699" s="260"/>
      <c r="C699" s="47"/>
      <c r="D699" s="47"/>
      <c r="E699" s="273"/>
      <c r="F699" s="47"/>
      <c r="G699" s="47"/>
      <c r="H699" s="47"/>
      <c r="I699" s="47"/>
      <c r="J699" s="47"/>
      <c r="K699" s="40"/>
      <c r="L699" s="40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</row>
    <row r="700">
      <c r="A700" s="260"/>
      <c r="B700" s="260"/>
      <c r="C700" s="47"/>
      <c r="D700" s="47"/>
      <c r="E700" s="273"/>
      <c r="F700" s="47"/>
      <c r="G700" s="47"/>
      <c r="H700" s="47"/>
      <c r="I700" s="47"/>
      <c r="J700" s="47"/>
      <c r="K700" s="40"/>
      <c r="L700" s="40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</row>
    <row r="701">
      <c r="A701" s="260"/>
      <c r="B701" s="260"/>
      <c r="C701" s="47"/>
      <c r="D701" s="47"/>
      <c r="E701" s="273"/>
      <c r="F701" s="47"/>
      <c r="G701" s="47"/>
      <c r="H701" s="47"/>
      <c r="I701" s="47"/>
      <c r="J701" s="47"/>
      <c r="K701" s="40"/>
      <c r="L701" s="40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</row>
    <row r="702">
      <c r="A702" s="260"/>
      <c r="B702" s="260"/>
      <c r="C702" s="47"/>
      <c r="D702" s="47"/>
      <c r="E702" s="273"/>
      <c r="F702" s="47"/>
      <c r="G702" s="47"/>
      <c r="H702" s="47"/>
      <c r="I702" s="47"/>
      <c r="J702" s="47"/>
      <c r="K702" s="40"/>
      <c r="L702" s="40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</row>
    <row r="703">
      <c r="A703" s="260"/>
      <c r="B703" s="260"/>
      <c r="C703" s="47"/>
      <c r="D703" s="47"/>
      <c r="E703" s="273"/>
      <c r="F703" s="47"/>
      <c r="G703" s="47"/>
      <c r="H703" s="47"/>
      <c r="I703" s="47"/>
      <c r="J703" s="47"/>
      <c r="K703" s="40"/>
      <c r="L703" s="40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</row>
    <row r="704">
      <c r="A704" s="260"/>
      <c r="B704" s="260"/>
      <c r="C704" s="47"/>
      <c r="D704" s="47"/>
      <c r="E704" s="273"/>
      <c r="F704" s="47"/>
      <c r="G704" s="47"/>
      <c r="H704" s="47"/>
      <c r="I704" s="47"/>
      <c r="J704" s="47"/>
      <c r="K704" s="40"/>
      <c r="L704" s="40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</row>
    <row r="705">
      <c r="A705" s="260"/>
      <c r="B705" s="260"/>
      <c r="C705" s="47"/>
      <c r="D705" s="47"/>
      <c r="E705" s="273"/>
      <c r="F705" s="47"/>
      <c r="G705" s="47"/>
      <c r="H705" s="47"/>
      <c r="I705" s="47"/>
      <c r="J705" s="47"/>
      <c r="K705" s="40"/>
      <c r="L705" s="40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</row>
    <row r="706">
      <c r="A706" s="260"/>
      <c r="B706" s="260"/>
      <c r="C706" s="47"/>
      <c r="D706" s="47"/>
      <c r="E706" s="273"/>
      <c r="F706" s="47"/>
      <c r="G706" s="47"/>
      <c r="H706" s="47"/>
      <c r="I706" s="47"/>
      <c r="J706" s="47"/>
      <c r="K706" s="40"/>
      <c r="L706" s="40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</row>
    <row r="707">
      <c r="A707" s="260"/>
      <c r="B707" s="260"/>
      <c r="C707" s="47"/>
      <c r="D707" s="47"/>
      <c r="E707" s="273"/>
      <c r="F707" s="47"/>
      <c r="G707" s="47"/>
      <c r="H707" s="47"/>
      <c r="I707" s="47"/>
      <c r="J707" s="47"/>
      <c r="K707" s="40"/>
      <c r="L707" s="40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</row>
    <row r="708">
      <c r="A708" s="260"/>
      <c r="B708" s="260"/>
      <c r="C708" s="47"/>
      <c r="D708" s="47"/>
      <c r="E708" s="273"/>
      <c r="F708" s="47"/>
      <c r="G708" s="47"/>
      <c r="H708" s="47"/>
      <c r="I708" s="47"/>
      <c r="J708" s="47"/>
      <c r="K708" s="40"/>
      <c r="L708" s="40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</row>
    <row r="709">
      <c r="A709" s="260"/>
      <c r="B709" s="260"/>
      <c r="C709" s="47"/>
      <c r="D709" s="47"/>
      <c r="E709" s="273"/>
      <c r="F709" s="47"/>
      <c r="G709" s="47"/>
      <c r="H709" s="47"/>
      <c r="I709" s="47"/>
      <c r="J709" s="47"/>
      <c r="K709" s="40"/>
      <c r="L709" s="40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</row>
    <row r="710">
      <c r="A710" s="260"/>
      <c r="B710" s="260"/>
      <c r="C710" s="47"/>
      <c r="D710" s="47"/>
      <c r="E710" s="273"/>
      <c r="F710" s="47"/>
      <c r="G710" s="47"/>
      <c r="H710" s="47"/>
      <c r="I710" s="47"/>
      <c r="J710" s="47"/>
      <c r="K710" s="40"/>
      <c r="L710" s="40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</row>
    <row r="711">
      <c r="A711" s="260"/>
      <c r="B711" s="260"/>
      <c r="C711" s="47"/>
      <c r="D711" s="47"/>
      <c r="E711" s="273"/>
      <c r="F711" s="47"/>
      <c r="G711" s="47"/>
      <c r="H711" s="47"/>
      <c r="I711" s="47"/>
      <c r="J711" s="47"/>
      <c r="K711" s="40"/>
      <c r="L711" s="40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</row>
    <row r="712">
      <c r="A712" s="260"/>
      <c r="B712" s="260"/>
      <c r="C712" s="47"/>
      <c r="D712" s="47"/>
      <c r="E712" s="273"/>
      <c r="F712" s="47"/>
      <c r="G712" s="47"/>
      <c r="H712" s="47"/>
      <c r="I712" s="47"/>
      <c r="J712" s="47"/>
      <c r="K712" s="40"/>
      <c r="L712" s="40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</row>
    <row r="713">
      <c r="A713" s="260"/>
      <c r="B713" s="260"/>
      <c r="C713" s="47"/>
      <c r="D713" s="47"/>
      <c r="E713" s="273"/>
      <c r="F713" s="47"/>
      <c r="G713" s="47"/>
      <c r="H713" s="47"/>
      <c r="I713" s="47"/>
      <c r="J713" s="47"/>
      <c r="K713" s="40"/>
      <c r="L713" s="40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</row>
    <row r="714">
      <c r="A714" s="260"/>
      <c r="B714" s="260"/>
      <c r="C714" s="47"/>
      <c r="D714" s="47"/>
      <c r="E714" s="273"/>
      <c r="F714" s="47"/>
      <c r="G714" s="47"/>
      <c r="H714" s="47"/>
      <c r="I714" s="47"/>
      <c r="J714" s="47"/>
      <c r="K714" s="40"/>
      <c r="L714" s="40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</row>
    <row r="715">
      <c r="A715" s="260"/>
      <c r="B715" s="260"/>
      <c r="C715" s="47"/>
      <c r="D715" s="47"/>
      <c r="E715" s="273"/>
      <c r="F715" s="47"/>
      <c r="G715" s="47"/>
      <c r="H715" s="47"/>
      <c r="I715" s="47"/>
      <c r="J715" s="47"/>
      <c r="K715" s="40"/>
      <c r="L715" s="40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</row>
    <row r="716">
      <c r="A716" s="260"/>
      <c r="B716" s="260"/>
      <c r="C716" s="47"/>
      <c r="D716" s="47"/>
      <c r="E716" s="273"/>
      <c r="F716" s="47"/>
      <c r="G716" s="47"/>
      <c r="H716" s="47"/>
      <c r="I716" s="47"/>
      <c r="J716" s="47"/>
      <c r="K716" s="40"/>
      <c r="L716" s="40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</row>
    <row r="717">
      <c r="A717" s="260"/>
      <c r="B717" s="260"/>
      <c r="C717" s="47"/>
      <c r="D717" s="47"/>
      <c r="E717" s="273"/>
      <c r="F717" s="47"/>
      <c r="G717" s="47"/>
      <c r="H717" s="47"/>
      <c r="I717" s="47"/>
      <c r="J717" s="47"/>
      <c r="K717" s="40"/>
      <c r="L717" s="40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</row>
    <row r="718">
      <c r="A718" s="260"/>
      <c r="B718" s="260"/>
      <c r="C718" s="47"/>
      <c r="D718" s="47"/>
      <c r="E718" s="273"/>
      <c r="F718" s="47"/>
      <c r="G718" s="47"/>
      <c r="H718" s="47"/>
      <c r="I718" s="47"/>
      <c r="J718" s="47"/>
      <c r="K718" s="40"/>
      <c r="L718" s="40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</row>
    <row r="719">
      <c r="A719" s="260"/>
      <c r="B719" s="260"/>
      <c r="C719" s="47"/>
      <c r="D719" s="47"/>
      <c r="E719" s="273"/>
      <c r="F719" s="47"/>
      <c r="G719" s="47"/>
      <c r="H719" s="47"/>
      <c r="I719" s="47"/>
      <c r="J719" s="47"/>
      <c r="K719" s="40"/>
      <c r="L719" s="40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</row>
    <row r="720">
      <c r="A720" s="260"/>
      <c r="B720" s="260"/>
      <c r="C720" s="47"/>
      <c r="D720" s="47"/>
      <c r="E720" s="273"/>
      <c r="F720" s="47"/>
      <c r="G720" s="47"/>
      <c r="H720" s="47"/>
      <c r="I720" s="47"/>
      <c r="J720" s="47"/>
      <c r="K720" s="40"/>
      <c r="L720" s="40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</row>
    <row r="721">
      <c r="A721" s="260"/>
      <c r="B721" s="260"/>
      <c r="C721" s="47"/>
      <c r="D721" s="47"/>
      <c r="E721" s="273"/>
      <c r="F721" s="47"/>
      <c r="G721" s="47"/>
      <c r="H721" s="47"/>
      <c r="I721" s="47"/>
      <c r="J721" s="47"/>
      <c r="K721" s="40"/>
      <c r="L721" s="40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</row>
    <row r="722">
      <c r="A722" s="260"/>
      <c r="B722" s="260"/>
      <c r="C722" s="47"/>
      <c r="D722" s="47"/>
      <c r="E722" s="273"/>
      <c r="F722" s="47"/>
      <c r="G722" s="47"/>
      <c r="H722" s="47"/>
      <c r="I722" s="47"/>
      <c r="J722" s="47"/>
      <c r="K722" s="40"/>
      <c r="L722" s="40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</row>
    <row r="723">
      <c r="A723" s="260"/>
      <c r="B723" s="260"/>
      <c r="C723" s="47"/>
      <c r="D723" s="47"/>
      <c r="E723" s="273"/>
      <c r="F723" s="47"/>
      <c r="G723" s="47"/>
      <c r="H723" s="47"/>
      <c r="I723" s="47"/>
      <c r="J723" s="47"/>
      <c r="K723" s="40"/>
      <c r="L723" s="40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</row>
    <row r="724">
      <c r="A724" s="260"/>
      <c r="B724" s="260"/>
      <c r="C724" s="47"/>
      <c r="D724" s="47"/>
      <c r="E724" s="273"/>
      <c r="F724" s="47"/>
      <c r="G724" s="47"/>
      <c r="H724" s="47"/>
      <c r="I724" s="47"/>
      <c r="J724" s="47"/>
      <c r="K724" s="40"/>
      <c r="L724" s="40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</row>
    <row r="725">
      <c r="A725" s="260"/>
      <c r="B725" s="260"/>
      <c r="C725" s="47"/>
      <c r="D725" s="47"/>
      <c r="E725" s="273"/>
      <c r="F725" s="47"/>
      <c r="G725" s="47"/>
      <c r="H725" s="47"/>
      <c r="I725" s="47"/>
      <c r="J725" s="47"/>
      <c r="K725" s="40"/>
      <c r="L725" s="40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</row>
    <row r="726">
      <c r="A726" s="260"/>
      <c r="B726" s="260"/>
      <c r="C726" s="47"/>
      <c r="D726" s="47"/>
      <c r="E726" s="273"/>
      <c r="F726" s="47"/>
      <c r="G726" s="47"/>
      <c r="H726" s="47"/>
      <c r="I726" s="47"/>
      <c r="J726" s="47"/>
      <c r="K726" s="40"/>
      <c r="L726" s="40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</row>
    <row r="727">
      <c r="A727" s="260"/>
      <c r="B727" s="260"/>
      <c r="C727" s="47"/>
      <c r="D727" s="47"/>
      <c r="E727" s="273"/>
      <c r="F727" s="47"/>
      <c r="G727" s="47"/>
      <c r="H727" s="47"/>
      <c r="I727" s="47"/>
      <c r="J727" s="47"/>
      <c r="K727" s="40"/>
      <c r="L727" s="40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</row>
    <row r="728">
      <c r="A728" s="260"/>
      <c r="B728" s="260"/>
      <c r="C728" s="47"/>
      <c r="D728" s="47"/>
      <c r="E728" s="273"/>
      <c r="F728" s="47"/>
      <c r="G728" s="47"/>
      <c r="H728" s="47"/>
      <c r="I728" s="47"/>
      <c r="J728" s="47"/>
      <c r="K728" s="40"/>
      <c r="L728" s="40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</row>
    <row r="729">
      <c r="A729" s="260"/>
      <c r="B729" s="260"/>
      <c r="C729" s="47"/>
      <c r="D729" s="47"/>
      <c r="E729" s="273"/>
      <c r="F729" s="47"/>
      <c r="G729" s="47"/>
      <c r="H729" s="47"/>
      <c r="I729" s="47"/>
      <c r="J729" s="47"/>
      <c r="K729" s="40"/>
      <c r="L729" s="40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</row>
    <row r="730">
      <c r="A730" s="260"/>
      <c r="B730" s="260"/>
      <c r="C730" s="47"/>
      <c r="D730" s="47"/>
      <c r="E730" s="273"/>
      <c r="F730" s="47"/>
      <c r="G730" s="47"/>
      <c r="H730" s="47"/>
      <c r="I730" s="47"/>
      <c r="J730" s="47"/>
      <c r="K730" s="40"/>
      <c r="L730" s="40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</row>
    <row r="731">
      <c r="A731" s="260"/>
      <c r="B731" s="260"/>
      <c r="C731" s="47"/>
      <c r="D731" s="47"/>
      <c r="E731" s="273"/>
      <c r="F731" s="47"/>
      <c r="G731" s="47"/>
      <c r="H731" s="47"/>
      <c r="I731" s="47"/>
      <c r="J731" s="47"/>
      <c r="K731" s="40"/>
      <c r="L731" s="40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</row>
    <row r="732">
      <c r="A732" s="260"/>
      <c r="B732" s="260"/>
      <c r="C732" s="47"/>
      <c r="D732" s="47"/>
      <c r="E732" s="273"/>
      <c r="F732" s="47"/>
      <c r="G732" s="47"/>
      <c r="H732" s="47"/>
      <c r="I732" s="47"/>
      <c r="J732" s="47"/>
      <c r="K732" s="40"/>
      <c r="L732" s="40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</row>
    <row r="733">
      <c r="A733" s="260"/>
      <c r="B733" s="260"/>
      <c r="C733" s="47"/>
      <c r="D733" s="47"/>
      <c r="E733" s="273"/>
      <c r="F733" s="47"/>
      <c r="G733" s="47"/>
      <c r="H733" s="47"/>
      <c r="I733" s="47"/>
      <c r="J733" s="47"/>
      <c r="K733" s="40"/>
      <c r="L733" s="40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</row>
    <row r="734">
      <c r="A734" s="260"/>
      <c r="B734" s="260"/>
      <c r="C734" s="47"/>
      <c r="D734" s="47"/>
      <c r="E734" s="273"/>
      <c r="F734" s="47"/>
      <c r="G734" s="47"/>
      <c r="H734" s="47"/>
      <c r="I734" s="47"/>
      <c r="J734" s="47"/>
      <c r="K734" s="40"/>
      <c r="L734" s="40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</row>
    <row r="735">
      <c r="A735" s="260"/>
      <c r="B735" s="260"/>
      <c r="C735" s="47"/>
      <c r="D735" s="47"/>
      <c r="E735" s="273"/>
      <c r="F735" s="47"/>
      <c r="G735" s="47"/>
      <c r="H735" s="47"/>
      <c r="I735" s="47"/>
      <c r="J735" s="47"/>
      <c r="K735" s="40"/>
      <c r="L735" s="40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</row>
    <row r="736">
      <c r="A736" s="260"/>
      <c r="B736" s="260"/>
      <c r="C736" s="47"/>
      <c r="D736" s="47"/>
      <c r="E736" s="273"/>
      <c r="F736" s="47"/>
      <c r="G736" s="47"/>
      <c r="H736" s="47"/>
      <c r="I736" s="47"/>
      <c r="J736" s="47"/>
      <c r="K736" s="40"/>
      <c r="L736" s="40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</row>
    <row r="737">
      <c r="A737" s="260"/>
      <c r="B737" s="260"/>
      <c r="C737" s="47"/>
      <c r="D737" s="47"/>
      <c r="E737" s="273"/>
      <c r="F737" s="47"/>
      <c r="G737" s="47"/>
      <c r="H737" s="47"/>
      <c r="I737" s="47"/>
      <c r="J737" s="47"/>
      <c r="K737" s="40"/>
      <c r="L737" s="40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</row>
    <row r="738">
      <c r="A738" s="260"/>
      <c r="B738" s="260"/>
      <c r="C738" s="47"/>
      <c r="D738" s="47"/>
      <c r="E738" s="273"/>
      <c r="F738" s="47"/>
      <c r="G738" s="47"/>
      <c r="H738" s="47"/>
      <c r="I738" s="47"/>
      <c r="J738" s="47"/>
      <c r="K738" s="40"/>
      <c r="L738" s="40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</row>
    <row r="739">
      <c r="A739" s="260"/>
      <c r="B739" s="260"/>
      <c r="C739" s="47"/>
      <c r="D739" s="47"/>
      <c r="E739" s="273"/>
      <c r="F739" s="47"/>
      <c r="G739" s="47"/>
      <c r="H739" s="47"/>
      <c r="I739" s="47"/>
      <c r="J739" s="47"/>
      <c r="K739" s="40"/>
      <c r="L739" s="40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</row>
    <row r="740">
      <c r="A740" s="260"/>
      <c r="B740" s="260"/>
      <c r="C740" s="47"/>
      <c r="D740" s="47"/>
      <c r="E740" s="273"/>
      <c r="F740" s="47"/>
      <c r="G740" s="47"/>
      <c r="H740" s="47"/>
      <c r="I740" s="47"/>
      <c r="J740" s="47"/>
      <c r="K740" s="40"/>
      <c r="L740" s="40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</row>
    <row r="741">
      <c r="A741" s="260"/>
      <c r="B741" s="260"/>
      <c r="C741" s="47"/>
      <c r="D741" s="47"/>
      <c r="E741" s="273"/>
      <c r="F741" s="47"/>
      <c r="G741" s="47"/>
      <c r="H741" s="47"/>
      <c r="I741" s="47"/>
      <c r="J741" s="47"/>
      <c r="K741" s="40"/>
      <c r="L741" s="40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</row>
    <row r="742">
      <c r="A742" s="260"/>
      <c r="B742" s="260"/>
      <c r="C742" s="47"/>
      <c r="D742" s="47"/>
      <c r="E742" s="273"/>
      <c r="F742" s="47"/>
      <c r="G742" s="47"/>
      <c r="H742" s="47"/>
      <c r="I742" s="47"/>
      <c r="J742" s="47"/>
      <c r="K742" s="40"/>
      <c r="L742" s="40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</row>
    <row r="743">
      <c r="A743" s="260"/>
      <c r="B743" s="260"/>
      <c r="C743" s="47"/>
      <c r="D743" s="47"/>
      <c r="E743" s="273"/>
      <c r="F743" s="47"/>
      <c r="G743" s="47"/>
      <c r="H743" s="47"/>
      <c r="I743" s="47"/>
      <c r="J743" s="47"/>
      <c r="K743" s="40"/>
      <c r="L743" s="40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</row>
    <row r="744">
      <c r="A744" s="260"/>
      <c r="B744" s="260"/>
      <c r="C744" s="47"/>
      <c r="D744" s="47"/>
      <c r="E744" s="273"/>
      <c r="F744" s="47"/>
      <c r="G744" s="47"/>
      <c r="H744" s="47"/>
      <c r="I744" s="47"/>
      <c r="J744" s="47"/>
      <c r="K744" s="40"/>
      <c r="L744" s="40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</row>
    <row r="745">
      <c r="A745" s="260"/>
      <c r="B745" s="260"/>
      <c r="C745" s="47"/>
      <c r="D745" s="47"/>
      <c r="E745" s="273"/>
      <c r="F745" s="47"/>
      <c r="G745" s="47"/>
      <c r="H745" s="47"/>
      <c r="I745" s="47"/>
      <c r="J745" s="47"/>
      <c r="K745" s="40"/>
      <c r="L745" s="40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</row>
    <row r="746">
      <c r="A746" s="260"/>
      <c r="B746" s="260"/>
      <c r="C746" s="47"/>
      <c r="D746" s="47"/>
      <c r="E746" s="273"/>
      <c r="F746" s="47"/>
      <c r="G746" s="47"/>
      <c r="H746" s="47"/>
      <c r="I746" s="47"/>
      <c r="J746" s="47"/>
      <c r="K746" s="40"/>
      <c r="L746" s="40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</row>
    <row r="747">
      <c r="A747" s="260"/>
      <c r="B747" s="260"/>
      <c r="C747" s="47"/>
      <c r="D747" s="47"/>
      <c r="E747" s="273"/>
      <c r="F747" s="47"/>
      <c r="G747" s="47"/>
      <c r="H747" s="47"/>
      <c r="I747" s="47"/>
      <c r="J747" s="47"/>
      <c r="K747" s="40"/>
      <c r="L747" s="40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</row>
    <row r="748">
      <c r="A748" s="260"/>
      <c r="B748" s="260"/>
      <c r="C748" s="47"/>
      <c r="D748" s="47"/>
      <c r="E748" s="273"/>
      <c r="F748" s="47"/>
      <c r="G748" s="47"/>
      <c r="H748" s="47"/>
      <c r="I748" s="47"/>
      <c r="J748" s="47"/>
      <c r="K748" s="40"/>
      <c r="L748" s="40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</row>
    <row r="749">
      <c r="A749" s="260"/>
      <c r="B749" s="260"/>
      <c r="C749" s="47"/>
      <c r="D749" s="47"/>
      <c r="E749" s="273"/>
      <c r="F749" s="47"/>
      <c r="G749" s="47"/>
      <c r="H749" s="47"/>
      <c r="I749" s="47"/>
      <c r="J749" s="47"/>
      <c r="K749" s="40"/>
      <c r="L749" s="40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</row>
    <row r="750">
      <c r="A750" s="260"/>
      <c r="B750" s="260"/>
      <c r="C750" s="47"/>
      <c r="D750" s="47"/>
      <c r="E750" s="273"/>
      <c r="F750" s="47"/>
      <c r="G750" s="47"/>
      <c r="H750" s="47"/>
      <c r="I750" s="47"/>
      <c r="J750" s="47"/>
      <c r="K750" s="40"/>
      <c r="L750" s="40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</row>
    <row r="751">
      <c r="A751" s="260"/>
      <c r="B751" s="260"/>
      <c r="C751" s="47"/>
      <c r="D751" s="47"/>
      <c r="E751" s="273"/>
      <c r="F751" s="47"/>
      <c r="G751" s="47"/>
      <c r="H751" s="47"/>
      <c r="I751" s="47"/>
      <c r="J751" s="47"/>
      <c r="K751" s="40"/>
      <c r="L751" s="40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</row>
    <row r="752">
      <c r="A752" s="260"/>
      <c r="B752" s="260"/>
      <c r="C752" s="47"/>
      <c r="D752" s="47"/>
      <c r="E752" s="273"/>
      <c r="F752" s="47"/>
      <c r="G752" s="47"/>
      <c r="H752" s="47"/>
      <c r="I752" s="47"/>
      <c r="J752" s="47"/>
      <c r="K752" s="40"/>
      <c r="L752" s="40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</row>
    <row r="753">
      <c r="A753" s="260"/>
      <c r="B753" s="260"/>
      <c r="C753" s="47"/>
      <c r="D753" s="47"/>
      <c r="E753" s="273"/>
      <c r="F753" s="47"/>
      <c r="G753" s="47"/>
      <c r="H753" s="47"/>
      <c r="I753" s="47"/>
      <c r="J753" s="47"/>
      <c r="K753" s="40"/>
      <c r="L753" s="40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</row>
    <row r="754">
      <c r="A754" s="260"/>
      <c r="B754" s="260"/>
      <c r="C754" s="47"/>
      <c r="D754" s="47"/>
      <c r="E754" s="273"/>
      <c r="F754" s="47"/>
      <c r="G754" s="47"/>
      <c r="H754" s="47"/>
      <c r="I754" s="47"/>
      <c r="J754" s="47"/>
      <c r="K754" s="40"/>
      <c r="L754" s="40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</row>
    <row r="755">
      <c r="A755" s="260"/>
      <c r="B755" s="260"/>
      <c r="C755" s="47"/>
      <c r="D755" s="47"/>
      <c r="E755" s="273"/>
      <c r="F755" s="47"/>
      <c r="G755" s="47"/>
      <c r="H755" s="47"/>
      <c r="I755" s="47"/>
      <c r="J755" s="47"/>
      <c r="K755" s="40"/>
      <c r="L755" s="40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</row>
    <row r="756">
      <c r="A756" s="260"/>
      <c r="B756" s="260"/>
      <c r="C756" s="47"/>
      <c r="D756" s="47"/>
      <c r="E756" s="273"/>
      <c r="F756" s="47"/>
      <c r="G756" s="47"/>
      <c r="H756" s="47"/>
      <c r="I756" s="47"/>
      <c r="J756" s="47"/>
      <c r="K756" s="40"/>
      <c r="L756" s="40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</row>
    <row r="757">
      <c r="A757" s="260"/>
      <c r="B757" s="260"/>
      <c r="C757" s="47"/>
      <c r="D757" s="47"/>
      <c r="E757" s="273"/>
      <c r="F757" s="47"/>
      <c r="G757" s="47"/>
      <c r="H757" s="47"/>
      <c r="I757" s="47"/>
      <c r="J757" s="47"/>
      <c r="K757" s="40"/>
      <c r="L757" s="40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</row>
    <row r="758">
      <c r="A758" s="260"/>
      <c r="B758" s="260"/>
      <c r="C758" s="47"/>
      <c r="D758" s="47"/>
      <c r="E758" s="273"/>
      <c r="F758" s="47"/>
      <c r="G758" s="47"/>
      <c r="H758" s="47"/>
      <c r="I758" s="47"/>
      <c r="J758" s="47"/>
      <c r="K758" s="40"/>
      <c r="L758" s="40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</row>
    <row r="759">
      <c r="A759" s="260"/>
      <c r="B759" s="260"/>
      <c r="C759" s="47"/>
      <c r="D759" s="47"/>
      <c r="E759" s="273"/>
      <c r="F759" s="47"/>
      <c r="G759" s="47"/>
      <c r="H759" s="47"/>
      <c r="I759" s="47"/>
      <c r="J759" s="47"/>
      <c r="K759" s="40"/>
      <c r="L759" s="40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</row>
    <row r="760">
      <c r="A760" s="260"/>
      <c r="B760" s="260"/>
      <c r="C760" s="47"/>
      <c r="D760" s="47"/>
      <c r="E760" s="273"/>
      <c r="F760" s="47"/>
      <c r="G760" s="47"/>
      <c r="H760" s="47"/>
      <c r="I760" s="47"/>
      <c r="J760" s="47"/>
      <c r="K760" s="40"/>
      <c r="L760" s="40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</row>
    <row r="761">
      <c r="A761" s="260"/>
      <c r="B761" s="260"/>
      <c r="C761" s="47"/>
      <c r="D761" s="47"/>
      <c r="E761" s="273"/>
      <c r="F761" s="47"/>
      <c r="G761" s="47"/>
      <c r="H761" s="47"/>
      <c r="I761" s="47"/>
      <c r="J761" s="47"/>
      <c r="K761" s="40"/>
      <c r="L761" s="40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</row>
    <row r="762">
      <c r="A762" s="260"/>
      <c r="B762" s="260"/>
      <c r="C762" s="47"/>
      <c r="D762" s="47"/>
      <c r="E762" s="273"/>
      <c r="F762" s="47"/>
      <c r="G762" s="47"/>
      <c r="H762" s="47"/>
      <c r="I762" s="47"/>
      <c r="J762" s="47"/>
      <c r="K762" s="40"/>
      <c r="L762" s="40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</row>
    <row r="763">
      <c r="A763" s="260"/>
      <c r="B763" s="260"/>
      <c r="C763" s="47"/>
      <c r="D763" s="47"/>
      <c r="E763" s="273"/>
      <c r="F763" s="47"/>
      <c r="G763" s="47"/>
      <c r="H763" s="47"/>
      <c r="I763" s="47"/>
      <c r="J763" s="47"/>
      <c r="K763" s="40"/>
      <c r="L763" s="40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</row>
    <row r="764">
      <c r="A764" s="260"/>
      <c r="B764" s="260"/>
      <c r="C764" s="47"/>
      <c r="D764" s="47"/>
      <c r="E764" s="273"/>
      <c r="F764" s="47"/>
      <c r="G764" s="47"/>
      <c r="H764" s="47"/>
      <c r="I764" s="47"/>
      <c r="J764" s="47"/>
      <c r="K764" s="40"/>
      <c r="L764" s="40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</row>
    <row r="765">
      <c r="A765" s="260"/>
      <c r="B765" s="260"/>
      <c r="C765" s="47"/>
      <c r="D765" s="47"/>
      <c r="E765" s="273"/>
      <c r="F765" s="47"/>
      <c r="G765" s="47"/>
      <c r="H765" s="47"/>
      <c r="I765" s="47"/>
      <c r="J765" s="47"/>
      <c r="K765" s="40"/>
      <c r="L765" s="40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</row>
    <row r="766">
      <c r="A766" s="260"/>
      <c r="B766" s="260"/>
      <c r="C766" s="47"/>
      <c r="D766" s="47"/>
      <c r="E766" s="273"/>
      <c r="F766" s="47"/>
      <c r="G766" s="47"/>
      <c r="H766" s="47"/>
      <c r="I766" s="47"/>
      <c r="J766" s="47"/>
      <c r="K766" s="40"/>
      <c r="L766" s="40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</row>
    <row r="767">
      <c r="A767" s="260"/>
      <c r="B767" s="260"/>
      <c r="C767" s="47"/>
      <c r="D767" s="47"/>
      <c r="E767" s="273"/>
      <c r="F767" s="47"/>
      <c r="G767" s="47"/>
      <c r="H767" s="47"/>
      <c r="I767" s="47"/>
      <c r="J767" s="47"/>
      <c r="K767" s="40"/>
      <c r="L767" s="40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</row>
    <row r="768">
      <c r="A768" s="260"/>
      <c r="B768" s="260"/>
      <c r="C768" s="47"/>
      <c r="D768" s="47"/>
      <c r="E768" s="273"/>
      <c r="F768" s="47"/>
      <c r="G768" s="47"/>
      <c r="H768" s="47"/>
      <c r="I768" s="47"/>
      <c r="J768" s="47"/>
      <c r="K768" s="40"/>
      <c r="L768" s="40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</row>
    <row r="769">
      <c r="A769" s="260"/>
      <c r="B769" s="260"/>
      <c r="C769" s="47"/>
      <c r="D769" s="47"/>
      <c r="E769" s="273"/>
      <c r="F769" s="47"/>
      <c r="G769" s="47"/>
      <c r="H769" s="47"/>
      <c r="I769" s="47"/>
      <c r="J769" s="47"/>
      <c r="K769" s="40"/>
      <c r="L769" s="40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</row>
    <row r="770">
      <c r="A770" s="260"/>
      <c r="B770" s="260"/>
      <c r="C770" s="47"/>
      <c r="D770" s="47"/>
      <c r="E770" s="273"/>
      <c r="F770" s="47"/>
      <c r="G770" s="47"/>
      <c r="H770" s="47"/>
      <c r="I770" s="47"/>
      <c r="J770" s="47"/>
      <c r="K770" s="40"/>
      <c r="L770" s="40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</row>
    <row r="771">
      <c r="A771" s="260"/>
      <c r="B771" s="260"/>
      <c r="C771" s="47"/>
      <c r="D771" s="47"/>
      <c r="E771" s="273"/>
      <c r="F771" s="47"/>
      <c r="G771" s="47"/>
      <c r="H771" s="47"/>
      <c r="I771" s="47"/>
      <c r="J771" s="47"/>
      <c r="K771" s="40"/>
      <c r="L771" s="40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</row>
    <row r="772">
      <c r="A772" s="260"/>
      <c r="B772" s="260"/>
      <c r="C772" s="47"/>
      <c r="D772" s="47"/>
      <c r="E772" s="273"/>
      <c r="F772" s="47"/>
      <c r="G772" s="47"/>
      <c r="H772" s="47"/>
      <c r="I772" s="47"/>
      <c r="J772" s="47"/>
      <c r="K772" s="40"/>
      <c r="L772" s="40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</row>
    <row r="773">
      <c r="A773" s="260"/>
      <c r="B773" s="260"/>
      <c r="C773" s="47"/>
      <c r="D773" s="47"/>
      <c r="E773" s="273"/>
      <c r="F773" s="47"/>
      <c r="G773" s="47"/>
      <c r="H773" s="47"/>
      <c r="I773" s="47"/>
      <c r="J773" s="47"/>
      <c r="K773" s="40"/>
      <c r="L773" s="40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</row>
    <row r="774">
      <c r="A774" s="260"/>
      <c r="B774" s="260"/>
      <c r="C774" s="47"/>
      <c r="D774" s="47"/>
      <c r="E774" s="273"/>
      <c r="F774" s="47"/>
      <c r="G774" s="47"/>
      <c r="H774" s="47"/>
      <c r="I774" s="47"/>
      <c r="J774" s="47"/>
      <c r="K774" s="40"/>
      <c r="L774" s="40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</row>
    <row r="775">
      <c r="A775" s="260"/>
      <c r="B775" s="260"/>
      <c r="C775" s="47"/>
      <c r="D775" s="47"/>
      <c r="E775" s="273"/>
      <c r="F775" s="47"/>
      <c r="G775" s="47"/>
      <c r="H775" s="47"/>
      <c r="I775" s="47"/>
      <c r="J775" s="47"/>
      <c r="K775" s="40"/>
      <c r="L775" s="40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</row>
    <row r="776">
      <c r="A776" s="260"/>
      <c r="B776" s="260"/>
      <c r="C776" s="47"/>
      <c r="D776" s="47"/>
      <c r="E776" s="273"/>
      <c r="F776" s="47"/>
      <c r="G776" s="47"/>
      <c r="H776" s="47"/>
      <c r="I776" s="47"/>
      <c r="J776" s="47"/>
      <c r="K776" s="40"/>
      <c r="L776" s="40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</row>
    <row r="777">
      <c r="A777" s="260"/>
      <c r="B777" s="260"/>
      <c r="C777" s="47"/>
      <c r="D777" s="47"/>
      <c r="E777" s="273"/>
      <c r="F777" s="47"/>
      <c r="G777" s="47"/>
      <c r="H777" s="47"/>
      <c r="I777" s="47"/>
      <c r="J777" s="47"/>
      <c r="K777" s="40"/>
      <c r="L777" s="40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</row>
    <row r="778">
      <c r="A778" s="260"/>
      <c r="B778" s="260"/>
      <c r="C778" s="47"/>
      <c r="D778" s="47"/>
      <c r="E778" s="273"/>
      <c r="F778" s="47"/>
      <c r="G778" s="47"/>
      <c r="H778" s="47"/>
      <c r="I778" s="47"/>
      <c r="J778" s="47"/>
      <c r="K778" s="40"/>
      <c r="L778" s="40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</row>
    <row r="779">
      <c r="A779" s="260"/>
      <c r="B779" s="260"/>
      <c r="C779" s="47"/>
      <c r="D779" s="47"/>
      <c r="E779" s="273"/>
      <c r="F779" s="47"/>
      <c r="G779" s="47"/>
      <c r="H779" s="47"/>
      <c r="I779" s="47"/>
      <c r="J779" s="47"/>
      <c r="K779" s="40"/>
      <c r="L779" s="40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</row>
    <row r="780">
      <c r="A780" s="260"/>
      <c r="B780" s="260"/>
      <c r="C780" s="47"/>
      <c r="D780" s="47"/>
      <c r="E780" s="273"/>
      <c r="F780" s="47"/>
      <c r="G780" s="47"/>
      <c r="H780" s="47"/>
      <c r="I780" s="47"/>
      <c r="J780" s="47"/>
      <c r="K780" s="40"/>
      <c r="L780" s="40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</row>
    <row r="781">
      <c r="A781" s="260"/>
      <c r="B781" s="260"/>
      <c r="C781" s="47"/>
      <c r="D781" s="47"/>
      <c r="E781" s="273"/>
      <c r="F781" s="47"/>
      <c r="G781" s="47"/>
      <c r="H781" s="47"/>
      <c r="I781" s="47"/>
      <c r="J781" s="47"/>
      <c r="K781" s="40"/>
      <c r="L781" s="40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</row>
    <row r="782">
      <c r="A782" s="260"/>
      <c r="B782" s="260"/>
      <c r="C782" s="47"/>
      <c r="D782" s="47"/>
      <c r="E782" s="273"/>
      <c r="F782" s="47"/>
      <c r="G782" s="47"/>
      <c r="H782" s="47"/>
      <c r="I782" s="47"/>
      <c r="J782" s="47"/>
      <c r="K782" s="40"/>
      <c r="L782" s="40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</row>
    <row r="783">
      <c r="A783" s="260"/>
      <c r="B783" s="260"/>
      <c r="C783" s="47"/>
      <c r="D783" s="47"/>
      <c r="E783" s="273"/>
      <c r="F783" s="47"/>
      <c r="G783" s="47"/>
      <c r="H783" s="47"/>
      <c r="I783" s="47"/>
      <c r="J783" s="47"/>
      <c r="K783" s="40"/>
      <c r="L783" s="40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</row>
    <row r="784">
      <c r="A784" s="260"/>
      <c r="B784" s="260"/>
      <c r="C784" s="47"/>
      <c r="D784" s="47"/>
      <c r="E784" s="273"/>
      <c r="F784" s="47"/>
      <c r="G784" s="47"/>
      <c r="H784" s="47"/>
      <c r="I784" s="47"/>
      <c r="J784" s="47"/>
      <c r="K784" s="40"/>
      <c r="L784" s="40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</row>
    <row r="785">
      <c r="A785" s="260"/>
      <c r="B785" s="260"/>
      <c r="C785" s="47"/>
      <c r="D785" s="47"/>
      <c r="E785" s="273"/>
      <c r="F785" s="47"/>
      <c r="G785" s="47"/>
      <c r="H785" s="47"/>
      <c r="I785" s="47"/>
      <c r="J785" s="47"/>
      <c r="K785" s="40"/>
      <c r="L785" s="40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</row>
    <row r="786">
      <c r="A786" s="260"/>
      <c r="B786" s="260"/>
      <c r="C786" s="47"/>
      <c r="D786" s="47"/>
      <c r="E786" s="273"/>
      <c r="F786" s="47"/>
      <c r="G786" s="47"/>
      <c r="H786" s="47"/>
      <c r="I786" s="47"/>
      <c r="J786" s="47"/>
      <c r="K786" s="40"/>
      <c r="L786" s="40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</row>
    <row r="787">
      <c r="A787" s="260"/>
      <c r="B787" s="260"/>
      <c r="C787" s="47"/>
      <c r="D787" s="47"/>
      <c r="E787" s="273"/>
      <c r="F787" s="47"/>
      <c r="G787" s="47"/>
      <c r="H787" s="47"/>
      <c r="I787" s="47"/>
      <c r="J787" s="47"/>
      <c r="K787" s="40"/>
      <c r="L787" s="40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</row>
    <row r="788">
      <c r="A788" s="260"/>
      <c r="B788" s="260"/>
      <c r="C788" s="47"/>
      <c r="D788" s="47"/>
      <c r="E788" s="273"/>
      <c r="F788" s="47"/>
      <c r="G788" s="47"/>
      <c r="H788" s="47"/>
      <c r="I788" s="47"/>
      <c r="J788" s="47"/>
      <c r="K788" s="40"/>
      <c r="L788" s="40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</row>
    <row r="789">
      <c r="A789" s="260"/>
      <c r="B789" s="260"/>
      <c r="C789" s="47"/>
      <c r="D789" s="47"/>
      <c r="E789" s="273"/>
      <c r="F789" s="47"/>
      <c r="G789" s="47"/>
      <c r="H789" s="47"/>
      <c r="I789" s="47"/>
      <c r="J789" s="47"/>
      <c r="K789" s="40"/>
      <c r="L789" s="40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</row>
    <row r="790">
      <c r="A790" s="260"/>
      <c r="B790" s="260"/>
      <c r="C790" s="47"/>
      <c r="D790" s="47"/>
      <c r="E790" s="273"/>
      <c r="F790" s="47"/>
      <c r="G790" s="47"/>
      <c r="H790" s="47"/>
      <c r="I790" s="47"/>
      <c r="J790" s="47"/>
      <c r="K790" s="40"/>
      <c r="L790" s="40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</row>
    <row r="791">
      <c r="A791" s="260"/>
      <c r="B791" s="260"/>
      <c r="C791" s="47"/>
      <c r="D791" s="47"/>
      <c r="E791" s="273"/>
      <c r="F791" s="47"/>
      <c r="G791" s="47"/>
      <c r="H791" s="47"/>
      <c r="I791" s="47"/>
      <c r="J791" s="47"/>
      <c r="K791" s="40"/>
      <c r="L791" s="40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</row>
    <row r="792">
      <c r="A792" s="260"/>
      <c r="B792" s="260"/>
      <c r="C792" s="47"/>
      <c r="D792" s="47"/>
      <c r="E792" s="273"/>
      <c r="F792" s="47"/>
      <c r="G792" s="47"/>
      <c r="H792" s="47"/>
      <c r="I792" s="47"/>
      <c r="J792" s="47"/>
      <c r="K792" s="40"/>
      <c r="L792" s="40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</row>
    <row r="793">
      <c r="A793" s="260"/>
      <c r="B793" s="260"/>
      <c r="C793" s="47"/>
      <c r="D793" s="47"/>
      <c r="E793" s="273"/>
      <c r="F793" s="47"/>
      <c r="G793" s="47"/>
      <c r="H793" s="47"/>
      <c r="I793" s="47"/>
      <c r="J793" s="47"/>
      <c r="K793" s="40"/>
      <c r="L793" s="40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</row>
    <row r="794">
      <c r="A794" s="260"/>
      <c r="B794" s="260"/>
      <c r="C794" s="47"/>
      <c r="D794" s="47"/>
      <c r="E794" s="273"/>
      <c r="F794" s="47"/>
      <c r="G794" s="47"/>
      <c r="H794" s="47"/>
      <c r="I794" s="47"/>
      <c r="J794" s="47"/>
      <c r="K794" s="40"/>
      <c r="L794" s="40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</row>
    <row r="795">
      <c r="A795" s="260"/>
      <c r="B795" s="260"/>
      <c r="C795" s="47"/>
      <c r="D795" s="47"/>
      <c r="E795" s="273"/>
      <c r="F795" s="47"/>
      <c r="G795" s="47"/>
      <c r="H795" s="47"/>
      <c r="I795" s="47"/>
      <c r="J795" s="47"/>
      <c r="K795" s="40"/>
      <c r="L795" s="40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</row>
    <row r="796">
      <c r="A796" s="260"/>
      <c r="B796" s="260"/>
      <c r="C796" s="47"/>
      <c r="D796" s="47"/>
      <c r="E796" s="273"/>
      <c r="F796" s="47"/>
      <c r="G796" s="47"/>
      <c r="H796" s="47"/>
      <c r="I796" s="47"/>
      <c r="J796" s="47"/>
      <c r="K796" s="40"/>
      <c r="L796" s="40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</row>
    <row r="797">
      <c r="A797" s="260"/>
      <c r="B797" s="260"/>
      <c r="C797" s="47"/>
      <c r="D797" s="47"/>
      <c r="E797" s="273"/>
      <c r="F797" s="47"/>
      <c r="G797" s="47"/>
      <c r="H797" s="47"/>
      <c r="I797" s="47"/>
      <c r="J797" s="47"/>
      <c r="K797" s="40"/>
      <c r="L797" s="40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</row>
    <row r="798">
      <c r="A798" s="260"/>
      <c r="B798" s="260"/>
      <c r="C798" s="47"/>
      <c r="D798" s="47"/>
      <c r="E798" s="273"/>
      <c r="F798" s="47"/>
      <c r="G798" s="47"/>
      <c r="H798" s="47"/>
      <c r="I798" s="47"/>
      <c r="J798" s="47"/>
      <c r="K798" s="40"/>
      <c r="L798" s="40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</row>
    <row r="799">
      <c r="A799" s="260"/>
      <c r="B799" s="260"/>
      <c r="C799" s="47"/>
      <c r="D799" s="47"/>
      <c r="E799" s="273"/>
      <c r="F799" s="47"/>
      <c r="G799" s="47"/>
      <c r="H799" s="47"/>
      <c r="I799" s="47"/>
      <c r="J799" s="47"/>
      <c r="K799" s="40"/>
      <c r="L799" s="40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</row>
    <row r="800">
      <c r="A800" s="260"/>
      <c r="B800" s="260"/>
      <c r="C800" s="47"/>
      <c r="D800" s="47"/>
      <c r="E800" s="273"/>
      <c r="F800" s="47"/>
      <c r="G800" s="47"/>
      <c r="H800" s="47"/>
      <c r="I800" s="47"/>
      <c r="J800" s="47"/>
      <c r="K800" s="40"/>
      <c r="L800" s="40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</row>
    <row r="801">
      <c r="A801" s="260"/>
      <c r="B801" s="260"/>
      <c r="C801" s="47"/>
      <c r="D801" s="47"/>
      <c r="E801" s="273"/>
      <c r="F801" s="47"/>
      <c r="G801" s="47"/>
      <c r="H801" s="47"/>
      <c r="I801" s="47"/>
      <c r="J801" s="47"/>
      <c r="K801" s="40"/>
      <c r="L801" s="40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</row>
    <row r="802">
      <c r="A802" s="260"/>
      <c r="B802" s="260"/>
      <c r="C802" s="47"/>
      <c r="D802" s="47"/>
      <c r="E802" s="273"/>
      <c r="F802" s="47"/>
      <c r="G802" s="47"/>
      <c r="H802" s="47"/>
      <c r="I802" s="47"/>
      <c r="J802" s="47"/>
      <c r="K802" s="40"/>
      <c r="L802" s="40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</row>
    <row r="803">
      <c r="A803" s="260"/>
      <c r="B803" s="260"/>
      <c r="C803" s="47"/>
      <c r="D803" s="47"/>
      <c r="E803" s="273"/>
      <c r="F803" s="47"/>
      <c r="G803" s="47"/>
      <c r="H803" s="47"/>
      <c r="I803" s="47"/>
      <c r="J803" s="47"/>
      <c r="K803" s="40"/>
      <c r="L803" s="40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</row>
    <row r="804">
      <c r="A804" s="260"/>
      <c r="B804" s="260"/>
      <c r="C804" s="47"/>
      <c r="D804" s="47"/>
      <c r="E804" s="273"/>
      <c r="F804" s="47"/>
      <c r="G804" s="47"/>
      <c r="H804" s="47"/>
      <c r="I804" s="47"/>
      <c r="J804" s="47"/>
      <c r="K804" s="40"/>
      <c r="L804" s="40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</row>
    <row r="805">
      <c r="A805" s="260"/>
      <c r="B805" s="260"/>
      <c r="C805" s="47"/>
      <c r="D805" s="47"/>
      <c r="E805" s="273"/>
      <c r="F805" s="47"/>
      <c r="G805" s="47"/>
      <c r="H805" s="47"/>
      <c r="I805" s="47"/>
      <c r="J805" s="47"/>
      <c r="K805" s="40"/>
      <c r="L805" s="40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</row>
    <row r="806">
      <c r="A806" s="260"/>
      <c r="B806" s="260"/>
      <c r="C806" s="47"/>
      <c r="D806" s="47"/>
      <c r="E806" s="273"/>
      <c r="F806" s="47"/>
      <c r="G806" s="47"/>
      <c r="H806" s="47"/>
      <c r="I806" s="47"/>
      <c r="J806" s="47"/>
      <c r="K806" s="40"/>
      <c r="L806" s="40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</row>
    <row r="807">
      <c r="A807" s="260"/>
      <c r="B807" s="260"/>
      <c r="C807" s="47"/>
      <c r="D807" s="47"/>
      <c r="E807" s="273"/>
      <c r="F807" s="47"/>
      <c r="G807" s="47"/>
      <c r="H807" s="47"/>
      <c r="I807" s="47"/>
      <c r="J807" s="47"/>
      <c r="K807" s="40"/>
      <c r="L807" s="40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</row>
    <row r="808">
      <c r="A808" s="260"/>
      <c r="B808" s="260"/>
      <c r="C808" s="47"/>
      <c r="D808" s="47"/>
      <c r="E808" s="273"/>
      <c r="F808" s="47"/>
      <c r="G808" s="47"/>
      <c r="H808" s="47"/>
      <c r="I808" s="47"/>
      <c r="J808" s="47"/>
      <c r="K808" s="40"/>
      <c r="L808" s="40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</row>
    <row r="809">
      <c r="A809" s="260"/>
      <c r="B809" s="260"/>
      <c r="C809" s="47"/>
      <c r="D809" s="47"/>
      <c r="E809" s="273"/>
      <c r="F809" s="47"/>
      <c r="G809" s="47"/>
      <c r="H809" s="47"/>
      <c r="I809" s="47"/>
      <c r="J809" s="47"/>
      <c r="K809" s="40"/>
      <c r="L809" s="40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</row>
    <row r="810">
      <c r="A810" s="260"/>
      <c r="B810" s="260"/>
      <c r="C810" s="47"/>
      <c r="D810" s="47"/>
      <c r="E810" s="273"/>
      <c r="F810" s="47"/>
      <c r="G810" s="47"/>
      <c r="H810" s="47"/>
      <c r="I810" s="47"/>
      <c r="J810" s="47"/>
      <c r="K810" s="40"/>
      <c r="L810" s="40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</row>
    <row r="811">
      <c r="A811" s="260"/>
      <c r="B811" s="260"/>
      <c r="C811" s="47"/>
      <c r="D811" s="47"/>
      <c r="E811" s="273"/>
      <c r="F811" s="47"/>
      <c r="G811" s="47"/>
      <c r="H811" s="47"/>
      <c r="I811" s="47"/>
      <c r="J811" s="47"/>
      <c r="K811" s="40"/>
      <c r="L811" s="40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</row>
    <row r="812">
      <c r="A812" s="260"/>
      <c r="B812" s="260"/>
      <c r="C812" s="47"/>
      <c r="D812" s="47"/>
      <c r="E812" s="273"/>
      <c r="F812" s="47"/>
      <c r="G812" s="47"/>
      <c r="H812" s="47"/>
      <c r="I812" s="47"/>
      <c r="J812" s="47"/>
      <c r="K812" s="40"/>
      <c r="L812" s="40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</row>
    <row r="813">
      <c r="A813" s="260"/>
      <c r="B813" s="260"/>
      <c r="C813" s="47"/>
      <c r="D813" s="47"/>
      <c r="E813" s="273"/>
      <c r="F813" s="47"/>
      <c r="G813" s="47"/>
      <c r="H813" s="47"/>
      <c r="I813" s="47"/>
      <c r="J813" s="47"/>
      <c r="K813" s="40"/>
      <c r="L813" s="40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</row>
    <row r="814">
      <c r="A814" s="260"/>
      <c r="B814" s="260"/>
      <c r="C814" s="47"/>
      <c r="D814" s="47"/>
      <c r="E814" s="273"/>
      <c r="F814" s="47"/>
      <c r="G814" s="47"/>
      <c r="H814" s="47"/>
      <c r="I814" s="47"/>
      <c r="J814" s="47"/>
      <c r="K814" s="40"/>
      <c r="L814" s="40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</row>
    <row r="815">
      <c r="A815" s="260"/>
      <c r="B815" s="260"/>
      <c r="C815" s="47"/>
      <c r="D815" s="47"/>
      <c r="E815" s="273"/>
      <c r="F815" s="47"/>
      <c r="G815" s="47"/>
      <c r="H815" s="47"/>
      <c r="I815" s="47"/>
      <c r="J815" s="47"/>
      <c r="K815" s="40"/>
      <c r="L815" s="40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</row>
    <row r="816">
      <c r="A816" s="260"/>
      <c r="B816" s="260"/>
      <c r="C816" s="47"/>
      <c r="D816" s="47"/>
      <c r="E816" s="273"/>
      <c r="F816" s="47"/>
      <c r="G816" s="47"/>
      <c r="H816" s="47"/>
      <c r="I816" s="47"/>
      <c r="J816" s="47"/>
      <c r="K816" s="40"/>
      <c r="L816" s="40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</row>
    <row r="817">
      <c r="A817" s="260"/>
      <c r="B817" s="260"/>
      <c r="C817" s="47"/>
      <c r="D817" s="47"/>
      <c r="E817" s="273"/>
      <c r="F817" s="47"/>
      <c r="G817" s="47"/>
      <c r="H817" s="47"/>
      <c r="I817" s="47"/>
      <c r="J817" s="47"/>
      <c r="K817" s="40"/>
      <c r="L817" s="40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</row>
    <row r="818">
      <c r="A818" s="260"/>
      <c r="B818" s="260"/>
      <c r="C818" s="47"/>
      <c r="D818" s="47"/>
      <c r="E818" s="273"/>
      <c r="F818" s="47"/>
      <c r="G818" s="47"/>
      <c r="H818" s="47"/>
      <c r="I818" s="47"/>
      <c r="J818" s="47"/>
      <c r="K818" s="40"/>
      <c r="L818" s="40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</row>
    <row r="819">
      <c r="A819" s="260"/>
      <c r="B819" s="260"/>
      <c r="C819" s="47"/>
      <c r="D819" s="47"/>
      <c r="E819" s="273"/>
      <c r="F819" s="47"/>
      <c r="G819" s="47"/>
      <c r="H819" s="47"/>
      <c r="I819" s="47"/>
      <c r="J819" s="47"/>
      <c r="K819" s="40"/>
      <c r="L819" s="40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</row>
    <row r="820">
      <c r="A820" s="260"/>
      <c r="B820" s="260"/>
      <c r="C820" s="47"/>
      <c r="D820" s="47"/>
      <c r="E820" s="273"/>
      <c r="F820" s="47"/>
      <c r="G820" s="47"/>
      <c r="H820" s="47"/>
      <c r="I820" s="47"/>
      <c r="J820" s="47"/>
      <c r="K820" s="40"/>
      <c r="L820" s="40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</row>
    <row r="821">
      <c r="A821" s="260"/>
      <c r="B821" s="260"/>
      <c r="C821" s="47"/>
      <c r="D821" s="47"/>
      <c r="E821" s="273"/>
      <c r="F821" s="47"/>
      <c r="G821" s="47"/>
      <c r="H821" s="47"/>
      <c r="I821" s="47"/>
      <c r="J821" s="47"/>
      <c r="K821" s="40"/>
      <c r="L821" s="40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</row>
    <row r="822">
      <c r="A822" s="260"/>
      <c r="B822" s="260"/>
      <c r="C822" s="47"/>
      <c r="D822" s="47"/>
      <c r="E822" s="273"/>
      <c r="F822" s="47"/>
      <c r="G822" s="47"/>
      <c r="H822" s="47"/>
      <c r="I822" s="47"/>
      <c r="J822" s="47"/>
      <c r="K822" s="40"/>
      <c r="L822" s="40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</row>
    <row r="823">
      <c r="A823" s="260"/>
      <c r="B823" s="260"/>
      <c r="C823" s="47"/>
      <c r="D823" s="47"/>
      <c r="E823" s="273"/>
      <c r="F823" s="47"/>
      <c r="G823" s="47"/>
      <c r="H823" s="47"/>
      <c r="I823" s="47"/>
      <c r="J823" s="47"/>
      <c r="K823" s="40"/>
      <c r="L823" s="40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</row>
  </sheetData>
  <mergeCells count="42">
    <mergeCell ref="B281:B373"/>
    <mergeCell ref="B267:B270"/>
    <mergeCell ref="B276:B279"/>
    <mergeCell ref="B271:B275"/>
    <mergeCell ref="B245:B249"/>
    <mergeCell ref="B240:B244"/>
    <mergeCell ref="B220:B235"/>
    <mergeCell ref="B213:B219"/>
    <mergeCell ref="B374:B429"/>
    <mergeCell ref="B430:B462"/>
    <mergeCell ref="B463:B491"/>
    <mergeCell ref="B250:B255"/>
    <mergeCell ref="B256:B266"/>
    <mergeCell ref="B236:B237"/>
    <mergeCell ref="B45:B47"/>
    <mergeCell ref="B38:B44"/>
    <mergeCell ref="B29:B37"/>
    <mergeCell ref="B51:B78"/>
    <mergeCell ref="B48:B50"/>
    <mergeCell ref="B126:B132"/>
    <mergeCell ref="B79:B125"/>
    <mergeCell ref="B165:B172"/>
    <mergeCell ref="B155:B164"/>
    <mergeCell ref="A281:A491"/>
    <mergeCell ref="A240:A249"/>
    <mergeCell ref="A250:A266"/>
    <mergeCell ref="A267:A279"/>
    <mergeCell ref="A492:A498"/>
    <mergeCell ref="B500:B508"/>
    <mergeCell ref="A500:A508"/>
    <mergeCell ref="B509:B542"/>
    <mergeCell ref="B543:B548"/>
    <mergeCell ref="A509:A548"/>
    <mergeCell ref="B492:B498"/>
    <mergeCell ref="A2:A172"/>
    <mergeCell ref="B2:B20"/>
    <mergeCell ref="M8:M9"/>
    <mergeCell ref="N8:N9"/>
    <mergeCell ref="B21:B28"/>
    <mergeCell ref="B133:B154"/>
    <mergeCell ref="A173:A239"/>
    <mergeCell ref="B173:B212"/>
  </mergeCells>
  <hyperlinks>
    <hyperlink r:id="rId1" ref="N6"/>
  </hyperlinks>
  <printOptions/>
  <pageMargins bottom="0.2" footer="0.0" header="0.0" left="0.2" right="0.2" top="0.2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34.57"/>
    <col customWidth="1" min="2" max="2" width="29.29"/>
    <col customWidth="1" min="3" max="3" width="17.57"/>
    <col customWidth="1" min="4" max="4" width="15.29"/>
    <col customWidth="1" min="5" max="5" width="21.29"/>
    <col customWidth="1" min="6" max="7" width="9.14"/>
    <col customWidth="1" min="8" max="26" width="8.71"/>
  </cols>
  <sheetData>
    <row r="1" ht="44.25" customHeight="1">
      <c r="A1" s="8" t="s">
        <v>0</v>
      </c>
      <c r="B1" s="1" t="s">
        <v>2</v>
      </c>
      <c r="C1" s="20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20" t="s">
        <v>8</v>
      </c>
      <c r="I1" s="20" t="s">
        <v>9</v>
      </c>
      <c r="J1" s="22" t="s">
        <v>10</v>
      </c>
      <c r="K1" s="22" t="s">
        <v>11</v>
      </c>
    </row>
    <row r="2" ht="15.75" customHeight="1"/>
    <row r="3" ht="15.75" customHeight="1"/>
    <row r="4" ht="15.75" customHeight="1"/>
    <row r="5" ht="15.75" customHeight="1">
      <c r="L5" s="23"/>
      <c r="M5" s="30"/>
      <c r="P5" s="23"/>
    </row>
    <row r="6" ht="15.75" customHeight="1">
      <c r="L6" s="32"/>
      <c r="M6" s="32"/>
      <c r="N6" s="32"/>
      <c r="O6" s="32"/>
      <c r="P6" s="32"/>
    </row>
    <row r="7" ht="15.75" customHeight="1">
      <c r="L7" s="33"/>
      <c r="M7" s="32"/>
      <c r="N7" s="32"/>
      <c r="O7" s="34"/>
      <c r="P7" s="34"/>
    </row>
    <row r="8" ht="15.75" customHeight="1">
      <c r="L8" s="23"/>
      <c r="M8" s="38"/>
      <c r="P8" s="23"/>
    </row>
    <row r="9" ht="15.75" customHeight="1">
      <c r="L9" s="32"/>
      <c r="M9" s="32"/>
      <c r="N9" s="32"/>
      <c r="O9" s="32"/>
      <c r="P9" s="32"/>
    </row>
    <row r="10" ht="15.75" customHeight="1">
      <c r="L10" s="39"/>
      <c r="M10" s="32"/>
      <c r="N10" s="32"/>
      <c r="O10" s="34"/>
      <c r="P10" s="34"/>
    </row>
    <row r="11" ht="15.75" customHeight="1">
      <c r="L11" s="39"/>
      <c r="M11" s="32"/>
      <c r="N11" s="32"/>
      <c r="O11" s="34"/>
      <c r="P11" s="34"/>
    </row>
    <row r="12" ht="15.75" customHeight="1">
      <c r="L12" s="23"/>
      <c r="M12" s="41"/>
      <c r="P12" s="23"/>
    </row>
    <row r="13" ht="15.75" customHeight="1">
      <c r="L13" s="32"/>
      <c r="M13" s="32"/>
      <c r="N13" s="32"/>
      <c r="O13" s="32"/>
      <c r="P13" s="32"/>
    </row>
    <row r="14" ht="15.75" customHeight="1">
      <c r="L14" s="42"/>
      <c r="M14" s="44"/>
      <c r="N14" s="46"/>
      <c r="O14" s="42"/>
      <c r="P14" s="42"/>
    </row>
    <row r="15" ht="15.75" customHeight="1">
      <c r="L15" s="42"/>
      <c r="M15" s="44"/>
      <c r="N15" s="46"/>
      <c r="O15" s="42"/>
      <c r="P15" s="42"/>
    </row>
    <row r="16" ht="15.75" customHeight="1">
      <c r="L16" s="42"/>
      <c r="M16" s="44"/>
      <c r="N16" s="46"/>
      <c r="O16" s="42"/>
      <c r="P16" s="42"/>
    </row>
    <row r="17" ht="15.75" customHeight="1">
      <c r="L17" s="42"/>
      <c r="M17" s="44"/>
      <c r="N17" s="46"/>
      <c r="O17" s="42"/>
      <c r="P17" s="42"/>
    </row>
    <row r="18" ht="15.75" customHeight="1">
      <c r="L18" s="42"/>
      <c r="M18" s="44"/>
      <c r="N18" s="46"/>
      <c r="O18" s="42"/>
      <c r="P18" s="42"/>
    </row>
    <row r="19" ht="15.75" customHeight="1">
      <c r="L19" s="42"/>
      <c r="M19" s="44"/>
      <c r="N19" s="46"/>
      <c r="O19" s="42"/>
      <c r="P19" s="42"/>
    </row>
    <row r="20" ht="15.75" customHeight="1">
      <c r="L20" s="42"/>
      <c r="M20" s="44"/>
      <c r="N20" s="46"/>
      <c r="O20" s="42"/>
      <c r="P20" s="42"/>
    </row>
    <row r="21" ht="15.75" customHeight="1">
      <c r="L21" s="23"/>
      <c r="M21" s="41"/>
      <c r="P21" s="23"/>
    </row>
    <row r="22" ht="15.75" customHeight="1">
      <c r="L22" s="23"/>
      <c r="M22" s="38"/>
      <c r="N22" s="38"/>
      <c r="O22" s="38"/>
      <c r="P22" s="23"/>
    </row>
    <row r="23" ht="15.75" customHeight="1">
      <c r="L23" s="32"/>
      <c r="M23" s="32"/>
      <c r="N23" s="32"/>
      <c r="O23" s="32"/>
      <c r="P23" s="32"/>
    </row>
    <row r="24" ht="15.75" customHeight="1">
      <c r="L24" s="49"/>
      <c r="M24" s="44"/>
      <c r="N24" s="44"/>
      <c r="O24" s="23"/>
      <c r="P24" s="49"/>
    </row>
    <row r="25" ht="15.75" customHeight="1">
      <c r="L25" s="49"/>
      <c r="M25" s="44"/>
      <c r="N25" s="44"/>
      <c r="O25" s="23"/>
      <c r="P25" s="49"/>
    </row>
    <row r="26" ht="15.75" customHeight="1">
      <c r="L26" s="49"/>
      <c r="M26" s="44"/>
      <c r="N26" s="44"/>
      <c r="O26" s="23"/>
      <c r="P26" s="49"/>
    </row>
    <row r="27" ht="15.75" customHeight="1">
      <c r="L27" s="49"/>
      <c r="M27" s="44"/>
      <c r="N27" s="44"/>
      <c r="O27" s="23"/>
      <c r="P27" s="49"/>
    </row>
    <row r="28" ht="15.75" customHeight="1">
      <c r="L28" s="49"/>
      <c r="M28" s="54"/>
      <c r="N28" s="44"/>
      <c r="O28" s="44"/>
      <c r="P28" s="49"/>
    </row>
    <row r="29" ht="15.75" customHeight="1">
      <c r="L29" s="49"/>
      <c r="M29" s="44"/>
      <c r="N29" s="44"/>
      <c r="O29" s="44"/>
      <c r="P29" s="49"/>
    </row>
    <row r="30" ht="15.75" customHeight="1">
      <c r="L30" s="49"/>
      <c r="M30" s="23"/>
      <c r="N30" s="44"/>
      <c r="O30" s="44"/>
      <c r="P30" s="49"/>
    </row>
    <row r="31" ht="15.75" customHeight="1">
      <c r="L31" s="49"/>
      <c r="M31" s="23"/>
      <c r="N31" s="44"/>
      <c r="O31" s="44"/>
      <c r="P31" s="49"/>
    </row>
    <row r="32" ht="15.75" customHeight="1">
      <c r="L32" s="23"/>
      <c r="M32" s="41"/>
      <c r="P32" s="23"/>
    </row>
    <row r="33" ht="15.75" customHeight="1">
      <c r="L33" s="62"/>
      <c r="M33" s="38"/>
      <c r="N33" s="38"/>
      <c r="O33" s="38"/>
      <c r="P33" s="62"/>
    </row>
    <row r="34" ht="15.75" customHeight="1">
      <c r="L34" s="32"/>
      <c r="M34" s="32"/>
      <c r="N34" s="32"/>
      <c r="O34" s="32"/>
      <c r="P34" s="32"/>
    </row>
    <row r="35" ht="15.75" customHeight="1">
      <c r="L35" s="33"/>
      <c r="M35" s="32"/>
      <c r="N35" s="32"/>
      <c r="O35" s="32"/>
      <c r="P35" s="34"/>
    </row>
    <row r="36" ht="15.75" customHeight="1">
      <c r="L36" s="33"/>
      <c r="M36" s="32"/>
      <c r="N36" s="32"/>
      <c r="O36" s="32"/>
      <c r="P36" s="34"/>
    </row>
    <row r="37" ht="15.75" customHeight="1">
      <c r="L37" s="23"/>
      <c r="M37" s="38"/>
      <c r="P37" s="23"/>
    </row>
    <row r="38" ht="15.75" customHeight="1">
      <c r="L38" s="32"/>
      <c r="M38" s="32"/>
      <c r="N38" s="32"/>
      <c r="O38" s="32"/>
      <c r="P38" s="32"/>
    </row>
    <row r="39" ht="15.75" customHeight="1">
      <c r="L39" s="34"/>
      <c r="M39" s="32"/>
      <c r="N39" s="32"/>
      <c r="O39" s="34"/>
      <c r="P39" s="34"/>
    </row>
    <row r="40" ht="15.75" customHeight="1">
      <c r="L40" s="23"/>
      <c r="M40" s="38"/>
      <c r="P40" s="23"/>
    </row>
    <row r="41" ht="15.75" customHeight="1">
      <c r="L41" s="32"/>
      <c r="M41" s="32"/>
      <c r="N41" s="32"/>
      <c r="O41" s="32"/>
      <c r="P41" s="32"/>
    </row>
    <row r="42" ht="15.75" customHeight="1">
      <c r="L42" s="62"/>
      <c r="M42" s="65"/>
      <c r="N42" s="65"/>
      <c r="O42" s="62"/>
      <c r="P42" s="62"/>
    </row>
    <row r="43" ht="15.75" customHeight="1"/>
    <row r="44" ht="15.75" customHeight="1"/>
    <row r="45" ht="15.75" customHeight="1">
      <c r="L45" s="23"/>
      <c r="M45" s="38"/>
      <c r="P45" s="23"/>
    </row>
    <row r="46" ht="15.75" customHeight="1">
      <c r="L46" s="32"/>
      <c r="M46" s="32"/>
      <c r="N46" s="32"/>
      <c r="O46" s="32"/>
      <c r="P46" s="32"/>
    </row>
    <row r="47" ht="15.75" customHeight="1">
      <c r="L47" s="49"/>
      <c r="M47" s="44"/>
      <c r="N47" s="32"/>
      <c r="O47" s="49"/>
      <c r="P47" s="34"/>
    </row>
    <row r="48" ht="15.75" customHeight="1">
      <c r="L48" s="49"/>
      <c r="M48" s="44"/>
      <c r="N48" s="32"/>
      <c r="O48" s="49"/>
      <c r="P48" s="34"/>
    </row>
    <row r="49" ht="15.75" customHeight="1">
      <c r="L49" s="49"/>
      <c r="M49" s="44"/>
      <c r="N49" s="32"/>
      <c r="O49" s="49"/>
      <c r="P49" s="34"/>
    </row>
    <row r="50" ht="15.75" customHeight="1">
      <c r="L50" s="49"/>
      <c r="M50" s="44"/>
      <c r="N50" s="32"/>
      <c r="O50" s="49"/>
      <c r="P50" s="34"/>
    </row>
    <row r="51" ht="15.75" customHeight="1">
      <c r="L51" s="49"/>
      <c r="M51" s="44"/>
      <c r="N51" s="32"/>
      <c r="O51" s="49"/>
      <c r="P51" s="34"/>
    </row>
    <row r="52" ht="15.75" customHeight="1">
      <c r="L52" s="49"/>
      <c r="M52" s="44"/>
      <c r="N52" s="32"/>
      <c r="O52" s="49"/>
      <c r="P52" s="34"/>
    </row>
    <row r="53" ht="15.75" customHeight="1">
      <c r="L53" s="49"/>
      <c r="M53" s="44"/>
      <c r="N53" s="32"/>
      <c r="O53" s="49"/>
      <c r="P53" s="34"/>
    </row>
    <row r="54" ht="15.75" customHeight="1">
      <c r="L54" s="49"/>
      <c r="M54" s="69"/>
      <c r="N54" s="70"/>
      <c r="O54" s="49"/>
      <c r="P54" s="34"/>
    </row>
    <row r="55" ht="15.75" customHeight="1">
      <c r="L55" s="49"/>
      <c r="M55" s="44"/>
      <c r="N55" s="32"/>
      <c r="O55" s="49"/>
      <c r="P55" s="34"/>
    </row>
    <row r="56" ht="15.75" customHeight="1">
      <c r="L56" s="49"/>
      <c r="M56" s="44"/>
      <c r="N56" s="32"/>
      <c r="O56" s="49"/>
      <c r="P56" s="34"/>
    </row>
    <row r="57" ht="15.75" customHeight="1">
      <c r="L57" s="49"/>
      <c r="M57" s="44"/>
      <c r="N57" s="32"/>
      <c r="O57" s="49"/>
      <c r="P57" s="34"/>
    </row>
    <row r="58" ht="15.75" customHeight="1">
      <c r="L58" s="49"/>
      <c r="M58" s="69"/>
      <c r="N58" s="70"/>
      <c r="O58" s="49"/>
      <c r="P58" s="34"/>
    </row>
    <row r="59" ht="15.75" customHeight="1">
      <c r="L59" s="49"/>
      <c r="M59" s="69"/>
      <c r="N59" s="70"/>
      <c r="O59" s="49"/>
      <c r="P59" s="34"/>
    </row>
    <row r="60" ht="15.75" customHeight="1">
      <c r="L60" s="49"/>
      <c r="M60" s="69"/>
      <c r="N60" s="70"/>
      <c r="O60" s="49"/>
      <c r="P60" s="34"/>
    </row>
    <row r="61" ht="15.75" customHeight="1">
      <c r="L61" s="49"/>
      <c r="M61" s="44"/>
      <c r="N61" s="32"/>
      <c r="O61" s="49"/>
      <c r="P61" s="34"/>
    </row>
    <row r="62" ht="15.75" customHeight="1">
      <c r="L62" s="49"/>
      <c r="M62" s="44"/>
      <c r="N62" s="32"/>
      <c r="O62" s="49"/>
      <c r="P62" s="34"/>
    </row>
    <row r="63" ht="15.75" customHeight="1">
      <c r="L63" s="49"/>
      <c r="M63" s="44"/>
      <c r="N63" s="32"/>
      <c r="O63" s="49"/>
      <c r="P63" s="34"/>
    </row>
    <row r="64" ht="15.75" customHeight="1">
      <c r="L64" s="49"/>
      <c r="M64" s="69"/>
      <c r="N64" s="70"/>
      <c r="O64" s="49"/>
      <c r="P64" s="34"/>
    </row>
    <row r="65" ht="15.75" customHeight="1">
      <c r="L65" s="49"/>
      <c r="M65" s="44"/>
      <c r="N65" s="32"/>
      <c r="O65" s="49"/>
      <c r="P65" s="34"/>
    </row>
    <row r="66" ht="15.75" customHeight="1">
      <c r="L66" s="49"/>
      <c r="M66" s="69"/>
      <c r="N66" s="70"/>
      <c r="O66" s="49"/>
      <c r="P66" s="34"/>
    </row>
    <row r="67" ht="15.75" customHeight="1">
      <c r="L67" s="49"/>
      <c r="M67" s="44"/>
      <c r="N67" s="32"/>
      <c r="O67" s="49"/>
      <c r="P67" s="34"/>
    </row>
    <row r="68" ht="15.75" customHeight="1">
      <c r="L68" s="49"/>
      <c r="M68" s="69"/>
      <c r="N68" s="70"/>
      <c r="O68" s="49"/>
      <c r="P68" s="34"/>
    </row>
    <row r="69" ht="15.75" customHeight="1">
      <c r="L69" s="49"/>
      <c r="M69" s="69"/>
      <c r="N69" s="70"/>
      <c r="O69" s="49"/>
      <c r="P69" s="34"/>
    </row>
    <row r="70" ht="15.75" customHeight="1">
      <c r="L70" s="49"/>
      <c r="M70" s="44"/>
      <c r="N70" s="32"/>
      <c r="O70" s="49"/>
      <c r="P70" s="34"/>
    </row>
    <row r="71" ht="15.75" customHeight="1">
      <c r="L71" s="49"/>
      <c r="M71" s="44"/>
      <c r="N71" s="32"/>
      <c r="O71" s="49"/>
      <c r="P71" s="34"/>
    </row>
    <row r="72" ht="15.75" customHeight="1">
      <c r="L72" s="49"/>
      <c r="M72" s="69"/>
      <c r="N72" s="70"/>
      <c r="O72" s="49"/>
      <c r="P72" s="34"/>
    </row>
    <row r="73" ht="15.75" customHeight="1">
      <c r="L73" s="49"/>
      <c r="M73" s="44"/>
      <c r="N73" s="32"/>
      <c r="O73" s="49"/>
      <c r="P73" s="34"/>
    </row>
    <row r="74" ht="15.75" customHeight="1">
      <c r="L74" s="49"/>
      <c r="M74" s="44"/>
      <c r="N74" s="32"/>
      <c r="O74" s="49"/>
      <c r="P74" s="34"/>
    </row>
    <row r="75" ht="15.75" customHeight="1">
      <c r="L75" s="49"/>
      <c r="M75" s="44"/>
      <c r="N75" s="32"/>
      <c r="O75" s="49"/>
      <c r="P75" s="34"/>
    </row>
    <row r="76" ht="15.75" customHeight="1">
      <c r="L76" s="49"/>
      <c r="M76" s="44"/>
      <c r="N76" s="32"/>
      <c r="O76" s="49"/>
      <c r="P76" s="34"/>
    </row>
    <row r="77" ht="15.75" customHeight="1">
      <c r="L77" s="49"/>
      <c r="M77" s="44"/>
      <c r="N77" s="32"/>
      <c r="O77" s="49"/>
      <c r="P77" s="34"/>
    </row>
    <row r="78" ht="15.75" customHeight="1">
      <c r="L78" s="49"/>
      <c r="M78" s="44"/>
      <c r="N78" s="32"/>
      <c r="O78" s="49"/>
      <c r="P78" s="34"/>
    </row>
    <row r="79" ht="15.75" customHeight="1">
      <c r="A79" s="74"/>
      <c r="L79" s="49"/>
      <c r="M79" s="44"/>
      <c r="N79" s="32"/>
      <c r="O79" s="49"/>
      <c r="P79" s="34"/>
    </row>
    <row r="80" ht="15.75" customHeight="1">
      <c r="A80" s="74"/>
      <c r="L80" s="49"/>
      <c r="M80" s="44"/>
      <c r="N80" s="32"/>
      <c r="O80" s="49"/>
      <c r="P80" s="34"/>
    </row>
    <row r="81" ht="15.75" customHeight="1">
      <c r="L81" s="49"/>
      <c r="M81" s="44"/>
      <c r="N81" s="32"/>
      <c r="O81" s="49"/>
      <c r="P81" s="34"/>
    </row>
    <row r="82" ht="15.75" customHeight="1">
      <c r="A82" s="74"/>
      <c r="L82" s="49"/>
      <c r="M82" s="44"/>
      <c r="N82" s="32"/>
      <c r="O82" s="49"/>
      <c r="P82" s="34"/>
    </row>
    <row r="83" ht="15.75" customHeight="1">
      <c r="A83" s="74"/>
      <c r="L83" s="49"/>
      <c r="M83" s="44"/>
      <c r="N83" s="32"/>
      <c r="O83" s="49"/>
      <c r="P83" s="34"/>
    </row>
    <row r="84" ht="15.75" customHeight="1">
      <c r="A84" s="74"/>
      <c r="L84" s="49"/>
      <c r="M84" s="44"/>
      <c r="N84" s="32"/>
      <c r="O84" s="49"/>
      <c r="P84" s="34"/>
    </row>
    <row r="85" ht="15.75" customHeight="1">
      <c r="A85" s="74"/>
      <c r="L85" s="49"/>
      <c r="M85" s="44"/>
      <c r="N85" s="32"/>
      <c r="O85" s="49"/>
      <c r="P85" s="34"/>
    </row>
    <row r="86" ht="15.75" customHeight="1">
      <c r="A86" s="74"/>
      <c r="L86" s="49"/>
      <c r="M86" s="44"/>
      <c r="N86" s="32"/>
      <c r="O86" s="49"/>
      <c r="P86" s="34"/>
    </row>
    <row r="87" ht="15.75" customHeight="1">
      <c r="A87" s="74"/>
      <c r="L87" s="23"/>
      <c r="M87" s="38"/>
      <c r="P87" s="23"/>
    </row>
    <row r="88" ht="15.75" customHeight="1">
      <c r="A88" s="74"/>
      <c r="L88" s="32"/>
      <c r="M88" s="32"/>
      <c r="N88" s="32"/>
      <c r="O88" s="32"/>
      <c r="P88" s="32"/>
    </row>
    <row r="89" ht="15.75" customHeight="1">
      <c r="A89" s="74"/>
      <c r="L89" s="83"/>
      <c r="M89" s="44"/>
      <c r="N89" s="32"/>
      <c r="O89" s="39"/>
      <c r="P89" s="34"/>
    </row>
    <row r="90" ht="15.75" customHeight="1">
      <c r="A90" s="74"/>
      <c r="L90" s="83"/>
      <c r="M90" s="44"/>
      <c r="N90" s="32"/>
      <c r="O90" s="39"/>
      <c r="P90" s="34"/>
    </row>
    <row r="91" ht="15.75" customHeight="1">
      <c r="A91" s="74"/>
      <c r="L91" s="83"/>
      <c r="M91" s="44"/>
      <c r="N91" s="32"/>
      <c r="O91" s="39"/>
      <c r="P91" s="34"/>
    </row>
    <row r="92" ht="15.75" customHeight="1">
      <c r="A92" s="74"/>
      <c r="L92" s="83"/>
      <c r="M92" s="44"/>
      <c r="N92" s="32"/>
      <c r="O92" s="39"/>
      <c r="P92" s="34"/>
    </row>
    <row r="93" ht="15.75" customHeight="1">
      <c r="A93" s="74"/>
      <c r="L93" s="83"/>
      <c r="M93" s="44"/>
      <c r="N93" s="32"/>
      <c r="O93" s="39"/>
      <c r="P93" s="34"/>
    </row>
    <row r="94" ht="15.75" customHeight="1">
      <c r="A94" s="74"/>
      <c r="L94" s="85"/>
      <c r="M94" s="85"/>
    </row>
    <row r="95" ht="15.75" customHeight="1">
      <c r="A95" s="74"/>
      <c r="L95" s="85"/>
      <c r="M95" s="85"/>
    </row>
    <row r="96" ht="15.75" customHeight="1">
      <c r="A96" s="74"/>
      <c r="L96" s="85"/>
      <c r="M96" s="85"/>
    </row>
    <row r="97" ht="15.75" customHeight="1">
      <c r="A97" s="74"/>
      <c r="L97" s="85"/>
      <c r="M97" s="85"/>
    </row>
    <row r="98" ht="15.75" customHeight="1">
      <c r="A98" s="74"/>
      <c r="L98" s="85"/>
      <c r="M98" s="85"/>
    </row>
    <row r="99" ht="15.75" customHeight="1">
      <c r="A99" s="74"/>
      <c r="L99" s="85"/>
      <c r="M99" s="85"/>
    </row>
    <row r="100" ht="15.75" customHeight="1">
      <c r="A100" s="74"/>
      <c r="L100" s="85"/>
      <c r="M100" s="85"/>
    </row>
    <row r="101" ht="15.75" customHeight="1">
      <c r="A101" s="74"/>
      <c r="L101" s="85"/>
      <c r="M101" s="85"/>
    </row>
    <row r="102" ht="15.75" customHeight="1">
      <c r="A102" s="74"/>
      <c r="L102" s="85"/>
      <c r="M102" s="85"/>
    </row>
    <row r="103" ht="15.75" customHeight="1">
      <c r="A103" s="74"/>
      <c r="L103" s="85"/>
      <c r="M103" s="85"/>
    </row>
    <row r="104" ht="15.75" customHeight="1">
      <c r="A104" s="74"/>
      <c r="L104" s="85"/>
      <c r="M104" s="85"/>
    </row>
    <row r="105">
      <c r="A105" s="74"/>
      <c r="L105" s="85"/>
      <c r="M105" s="85"/>
    </row>
    <row r="106">
      <c r="A106" s="74"/>
      <c r="L106" s="85"/>
      <c r="M106" s="85"/>
    </row>
    <row r="107">
      <c r="A107" s="74"/>
      <c r="L107" s="85"/>
      <c r="M107" s="85"/>
    </row>
    <row r="108">
      <c r="A108" s="74"/>
      <c r="L108" s="85"/>
      <c r="M108" s="85"/>
    </row>
    <row r="109">
      <c r="A109" s="74"/>
      <c r="L109" s="85"/>
      <c r="M109" s="85"/>
    </row>
    <row r="110">
      <c r="A110" s="74"/>
      <c r="L110" s="85"/>
      <c r="M110" s="85"/>
    </row>
    <row r="111">
      <c r="A111" s="74"/>
      <c r="L111" s="85"/>
      <c r="M111" s="85"/>
    </row>
    <row r="112">
      <c r="A112" s="74"/>
      <c r="F112" s="85"/>
      <c r="G112" s="85"/>
    </row>
    <row r="113">
      <c r="A113" s="74"/>
      <c r="F113" s="85"/>
      <c r="G113" s="85"/>
    </row>
    <row r="114">
      <c r="A114" s="74"/>
      <c r="F114" s="85"/>
      <c r="G114" s="85"/>
    </row>
    <row r="115">
      <c r="A115" s="74"/>
      <c r="F115" s="85"/>
      <c r="G115" s="85"/>
    </row>
    <row r="116">
      <c r="A116" s="74"/>
      <c r="F116" s="85"/>
      <c r="G116" s="85"/>
    </row>
    <row r="117">
      <c r="A117" s="74"/>
      <c r="F117" s="85"/>
      <c r="G117" s="85"/>
    </row>
    <row r="118">
      <c r="A118" s="74"/>
      <c r="F118" s="85"/>
      <c r="G118" s="85"/>
    </row>
    <row r="119">
      <c r="A119" s="74"/>
      <c r="F119" s="85"/>
      <c r="G119" s="85"/>
    </row>
    <row r="120">
      <c r="A120" s="74"/>
      <c r="F120" s="85"/>
      <c r="G120" s="85"/>
    </row>
    <row r="121">
      <c r="A121" s="74"/>
      <c r="F121" s="85"/>
      <c r="G121" s="85"/>
    </row>
    <row r="122">
      <c r="A122" s="74"/>
      <c r="F122" s="85"/>
      <c r="G122" s="85"/>
    </row>
    <row r="123">
      <c r="A123" s="74"/>
      <c r="F123" s="85"/>
      <c r="G123" s="85"/>
    </row>
    <row r="124">
      <c r="A124" s="74"/>
      <c r="F124" s="85"/>
      <c r="G124" s="85"/>
    </row>
    <row r="125">
      <c r="A125" s="74"/>
      <c r="F125" s="85"/>
      <c r="G125" s="85"/>
    </row>
    <row r="126">
      <c r="A126" s="74"/>
      <c r="F126" s="85"/>
      <c r="G126" s="85"/>
    </row>
    <row r="127">
      <c r="A127" s="74"/>
      <c r="F127" s="85"/>
      <c r="G127" s="85"/>
    </row>
    <row r="128">
      <c r="A128" s="74"/>
      <c r="F128" s="85"/>
      <c r="G128" s="85"/>
    </row>
    <row r="129">
      <c r="A129" s="74"/>
      <c r="F129" s="85"/>
      <c r="G129" s="85"/>
    </row>
    <row r="130">
      <c r="A130" s="74"/>
      <c r="F130" s="85"/>
      <c r="G130" s="85"/>
    </row>
    <row r="131">
      <c r="A131" s="74"/>
      <c r="F131" s="85"/>
      <c r="G131" s="85"/>
    </row>
    <row r="132">
      <c r="A132" s="74"/>
      <c r="F132" s="85"/>
      <c r="G132" s="85"/>
    </row>
    <row r="133">
      <c r="A133" s="74"/>
      <c r="F133" s="85"/>
      <c r="G133" s="85"/>
    </row>
    <row r="134">
      <c r="A134" s="74"/>
      <c r="F134" s="85"/>
      <c r="G134" s="85"/>
    </row>
    <row r="135">
      <c r="A135" s="74"/>
      <c r="F135" s="85"/>
      <c r="G135" s="85"/>
    </row>
    <row r="136">
      <c r="A136" s="74"/>
      <c r="F136" s="85"/>
      <c r="G136" s="85"/>
    </row>
    <row r="137">
      <c r="A137" s="74"/>
      <c r="F137" s="85"/>
      <c r="G137" s="85"/>
    </row>
    <row r="138">
      <c r="A138" s="74"/>
      <c r="F138" s="85"/>
      <c r="G138" s="85"/>
    </row>
    <row r="139">
      <c r="A139" s="74"/>
      <c r="F139" s="85"/>
      <c r="G139" s="85"/>
    </row>
    <row r="140">
      <c r="A140" s="74"/>
      <c r="F140" s="85"/>
      <c r="G140" s="85"/>
    </row>
    <row r="141">
      <c r="A141" s="74"/>
      <c r="F141" s="85"/>
      <c r="G141" s="85"/>
    </row>
    <row r="142">
      <c r="A142" s="74"/>
      <c r="F142" s="85"/>
      <c r="G142" s="85"/>
    </row>
    <row r="143">
      <c r="A143" s="74"/>
      <c r="F143" s="85"/>
      <c r="G143" s="85"/>
    </row>
    <row r="144">
      <c r="A144" s="74"/>
      <c r="F144" s="85"/>
      <c r="G144" s="85"/>
    </row>
    <row r="145">
      <c r="A145" s="74"/>
      <c r="F145" s="85"/>
      <c r="G145" s="85"/>
    </row>
    <row r="146">
      <c r="A146" s="74"/>
      <c r="F146" s="85"/>
      <c r="G146" s="85"/>
    </row>
    <row r="147">
      <c r="A147" s="74"/>
      <c r="F147" s="85"/>
      <c r="G147" s="85"/>
    </row>
    <row r="148">
      <c r="A148" s="74"/>
      <c r="F148" s="85"/>
      <c r="G148" s="85"/>
    </row>
    <row r="149">
      <c r="A149" s="74"/>
      <c r="F149" s="85"/>
      <c r="G149" s="85"/>
    </row>
    <row r="150">
      <c r="A150" s="74"/>
      <c r="F150" s="85"/>
      <c r="G150" s="85"/>
    </row>
    <row r="151">
      <c r="A151" s="74"/>
      <c r="F151" s="85"/>
      <c r="G151" s="85"/>
    </row>
    <row r="152">
      <c r="A152" s="74"/>
      <c r="F152" s="85"/>
      <c r="G152" s="85"/>
    </row>
    <row r="153">
      <c r="A153" s="74"/>
      <c r="F153" s="85"/>
      <c r="G153" s="85"/>
    </row>
    <row r="154">
      <c r="A154" s="74"/>
      <c r="F154" s="85"/>
      <c r="G154" s="85"/>
    </row>
    <row r="155">
      <c r="A155" s="74"/>
      <c r="F155" s="85"/>
      <c r="G155" s="85"/>
    </row>
    <row r="156">
      <c r="A156" s="74"/>
      <c r="F156" s="85"/>
      <c r="G156" s="85"/>
    </row>
    <row r="157">
      <c r="A157" s="74"/>
      <c r="F157" s="85"/>
      <c r="G157" s="85"/>
    </row>
    <row r="158">
      <c r="A158" s="74"/>
      <c r="F158" s="85"/>
      <c r="G158" s="85"/>
    </row>
    <row r="159">
      <c r="A159" s="74"/>
      <c r="F159" s="85"/>
      <c r="G159" s="85"/>
    </row>
    <row r="160">
      <c r="A160" s="74"/>
      <c r="F160" s="85"/>
      <c r="G160" s="85"/>
    </row>
    <row r="161">
      <c r="A161" s="74"/>
      <c r="F161" s="85"/>
      <c r="G161" s="85"/>
    </row>
    <row r="162">
      <c r="A162" s="74"/>
      <c r="F162" s="85"/>
      <c r="G162" s="85"/>
    </row>
    <row r="163">
      <c r="A163" s="74"/>
      <c r="F163" s="85"/>
      <c r="G163" s="85"/>
    </row>
    <row r="164">
      <c r="A164" s="74"/>
      <c r="F164" s="85"/>
      <c r="G164" s="85"/>
    </row>
    <row r="165">
      <c r="A165" s="74"/>
      <c r="F165" s="85"/>
      <c r="G165" s="85"/>
    </row>
    <row r="166">
      <c r="A166" s="74"/>
      <c r="F166" s="85"/>
      <c r="G166" s="85"/>
    </row>
    <row r="167">
      <c r="A167" s="74"/>
      <c r="F167" s="85"/>
      <c r="G167" s="85"/>
    </row>
    <row r="168">
      <c r="A168" s="74"/>
      <c r="F168" s="85"/>
      <c r="G168" s="85"/>
    </row>
    <row r="169">
      <c r="A169" s="74"/>
      <c r="F169" s="85"/>
      <c r="G169" s="85"/>
    </row>
    <row r="170">
      <c r="A170" s="74"/>
      <c r="F170" s="85"/>
      <c r="G170" s="85"/>
    </row>
    <row r="171">
      <c r="A171" s="74"/>
      <c r="F171" s="85"/>
      <c r="G171" s="85"/>
    </row>
    <row r="172">
      <c r="A172" s="74"/>
      <c r="F172" s="85"/>
      <c r="G172" s="85"/>
    </row>
    <row r="173">
      <c r="A173" s="74"/>
      <c r="F173" s="85"/>
      <c r="G173" s="85"/>
    </row>
    <row r="174">
      <c r="A174" s="74"/>
      <c r="F174" s="85"/>
      <c r="G174" s="85"/>
    </row>
    <row r="175">
      <c r="A175" s="74"/>
      <c r="F175" s="85"/>
      <c r="G175" s="85"/>
    </row>
    <row r="176">
      <c r="A176" s="74"/>
      <c r="F176" s="85"/>
      <c r="G176" s="85"/>
    </row>
    <row r="177">
      <c r="A177" s="74"/>
      <c r="F177" s="85"/>
      <c r="G177" s="85"/>
    </row>
    <row r="178">
      <c r="A178" s="74"/>
      <c r="F178" s="85"/>
      <c r="G178" s="85"/>
    </row>
    <row r="179">
      <c r="A179" s="74"/>
      <c r="F179" s="85"/>
      <c r="G179" s="85"/>
    </row>
    <row r="180">
      <c r="A180" s="74"/>
      <c r="F180" s="85"/>
      <c r="G180" s="85"/>
    </row>
    <row r="181">
      <c r="A181" s="74"/>
      <c r="F181" s="85"/>
      <c r="G181" s="85"/>
    </row>
    <row r="182">
      <c r="A182" s="74"/>
      <c r="F182" s="85"/>
      <c r="G182" s="85"/>
    </row>
    <row r="183">
      <c r="A183" s="74"/>
      <c r="F183" s="85"/>
      <c r="G183" s="85"/>
    </row>
    <row r="184">
      <c r="A184" s="74"/>
      <c r="F184" s="85"/>
      <c r="G184" s="85"/>
    </row>
    <row r="185">
      <c r="A185" s="74"/>
      <c r="F185" s="85"/>
      <c r="G185" s="85"/>
    </row>
    <row r="186">
      <c r="A186" s="74"/>
      <c r="F186" s="85"/>
      <c r="G186" s="85"/>
    </row>
    <row r="187">
      <c r="A187" s="74"/>
      <c r="F187" s="85"/>
      <c r="G187" s="85"/>
    </row>
    <row r="188">
      <c r="A188" s="74"/>
      <c r="F188" s="85"/>
      <c r="G188" s="85"/>
    </row>
    <row r="189">
      <c r="A189" s="74"/>
      <c r="F189" s="85"/>
      <c r="G189" s="85"/>
    </row>
    <row r="190">
      <c r="A190" s="74"/>
      <c r="F190" s="85"/>
      <c r="G190" s="85"/>
    </row>
    <row r="191">
      <c r="A191" s="74"/>
      <c r="F191" s="85"/>
      <c r="G191" s="85"/>
    </row>
    <row r="192">
      <c r="A192" s="74"/>
      <c r="F192" s="85"/>
      <c r="G192" s="85"/>
    </row>
    <row r="193">
      <c r="A193" s="74"/>
      <c r="F193" s="85"/>
      <c r="G193" s="85"/>
    </row>
    <row r="194">
      <c r="A194" s="74"/>
      <c r="F194" s="85"/>
      <c r="G194" s="85"/>
    </row>
    <row r="195">
      <c r="A195" s="74"/>
      <c r="F195" s="85"/>
      <c r="G195" s="85"/>
    </row>
    <row r="196">
      <c r="A196" s="74"/>
      <c r="F196" s="85"/>
      <c r="G196" s="85"/>
    </row>
    <row r="197">
      <c r="A197" s="74"/>
      <c r="F197" s="85"/>
      <c r="G197" s="85"/>
    </row>
    <row r="198">
      <c r="A198" s="74"/>
      <c r="F198" s="85"/>
      <c r="G198" s="85"/>
    </row>
    <row r="199">
      <c r="A199" s="74"/>
      <c r="F199" s="85"/>
      <c r="G199" s="85"/>
    </row>
    <row r="200">
      <c r="A200" s="74"/>
      <c r="F200" s="85"/>
      <c r="G200" s="85"/>
    </row>
    <row r="201">
      <c r="A201" s="74"/>
      <c r="F201" s="85"/>
      <c r="G201" s="85"/>
    </row>
    <row r="202">
      <c r="A202" s="74"/>
      <c r="F202" s="85"/>
      <c r="G202" s="85"/>
    </row>
    <row r="203">
      <c r="A203" s="74"/>
      <c r="F203" s="85"/>
      <c r="G203" s="85"/>
    </row>
    <row r="204">
      <c r="A204" s="74"/>
      <c r="F204" s="85"/>
      <c r="G204" s="85"/>
    </row>
    <row r="205">
      <c r="A205" s="74"/>
      <c r="F205" s="85"/>
      <c r="G205" s="85"/>
    </row>
    <row r="206">
      <c r="A206" s="74"/>
      <c r="F206" s="85"/>
      <c r="G206" s="85"/>
    </row>
    <row r="207">
      <c r="A207" s="74"/>
      <c r="F207" s="85"/>
      <c r="G207" s="85"/>
    </row>
    <row r="208">
      <c r="A208" s="74"/>
      <c r="F208" s="85"/>
      <c r="G208" s="85"/>
    </row>
    <row r="209">
      <c r="A209" s="74"/>
      <c r="F209" s="85"/>
      <c r="G209" s="85"/>
    </row>
    <row r="210">
      <c r="A210" s="74"/>
      <c r="F210" s="85"/>
      <c r="G210" s="85"/>
    </row>
    <row r="211">
      <c r="A211" s="74"/>
      <c r="F211" s="85"/>
      <c r="G211" s="85"/>
    </row>
    <row r="212">
      <c r="A212" s="74"/>
      <c r="F212" s="85"/>
      <c r="G212" s="85"/>
    </row>
    <row r="213">
      <c r="A213" s="74"/>
      <c r="F213" s="85"/>
      <c r="G213" s="85"/>
    </row>
    <row r="214">
      <c r="A214" s="74"/>
      <c r="F214" s="85"/>
      <c r="G214" s="85"/>
    </row>
    <row r="215">
      <c r="A215" s="74"/>
      <c r="F215" s="85"/>
      <c r="G215" s="85"/>
    </row>
    <row r="216">
      <c r="A216" s="74"/>
      <c r="F216" s="85"/>
      <c r="G216" s="85"/>
    </row>
    <row r="217">
      <c r="A217" s="74"/>
      <c r="F217" s="85"/>
      <c r="G217" s="85"/>
    </row>
    <row r="218">
      <c r="A218" s="74"/>
      <c r="F218" s="85"/>
      <c r="G218" s="85"/>
    </row>
    <row r="219">
      <c r="A219" s="74"/>
      <c r="F219" s="85"/>
      <c r="G219" s="85"/>
    </row>
    <row r="220">
      <c r="A220" s="74"/>
      <c r="F220" s="85"/>
      <c r="G220" s="85"/>
    </row>
    <row r="221">
      <c r="A221" s="74"/>
      <c r="F221" s="85"/>
      <c r="G221" s="85"/>
    </row>
    <row r="222">
      <c r="A222" s="74"/>
      <c r="F222" s="85"/>
      <c r="G222" s="85"/>
    </row>
    <row r="223">
      <c r="A223" s="74"/>
      <c r="F223" s="85"/>
      <c r="G223" s="85"/>
    </row>
    <row r="224">
      <c r="A224" s="74"/>
      <c r="F224" s="85"/>
      <c r="G224" s="85"/>
    </row>
    <row r="225">
      <c r="A225" s="74"/>
      <c r="F225" s="85"/>
      <c r="G225" s="85"/>
    </row>
    <row r="226">
      <c r="A226" s="74"/>
      <c r="F226" s="85"/>
      <c r="G226" s="85"/>
    </row>
    <row r="227">
      <c r="A227" s="74"/>
      <c r="F227" s="85"/>
      <c r="G227" s="85"/>
    </row>
    <row r="228">
      <c r="A228" s="74"/>
      <c r="F228" s="85"/>
      <c r="G228" s="85"/>
    </row>
    <row r="229">
      <c r="A229" s="74"/>
      <c r="F229" s="85"/>
      <c r="G229" s="85"/>
    </row>
    <row r="230">
      <c r="A230" s="74"/>
      <c r="F230" s="85"/>
      <c r="G230" s="85"/>
    </row>
    <row r="231">
      <c r="A231" s="74"/>
      <c r="F231" s="85"/>
      <c r="G231" s="85"/>
    </row>
    <row r="232">
      <c r="A232" s="74"/>
      <c r="F232" s="85"/>
      <c r="G232" s="85"/>
    </row>
    <row r="233">
      <c r="A233" s="74"/>
      <c r="F233" s="85"/>
      <c r="G233" s="85"/>
    </row>
    <row r="234">
      <c r="A234" s="74"/>
      <c r="F234" s="85"/>
      <c r="G234" s="85"/>
    </row>
    <row r="235">
      <c r="A235" s="74"/>
      <c r="F235" s="85"/>
      <c r="G235" s="85"/>
    </row>
    <row r="236">
      <c r="A236" s="74"/>
      <c r="F236" s="85"/>
      <c r="G236" s="85"/>
    </row>
    <row r="237">
      <c r="A237" s="74"/>
      <c r="F237" s="85"/>
      <c r="G237" s="85"/>
    </row>
    <row r="238">
      <c r="A238" s="74"/>
      <c r="F238" s="85"/>
      <c r="G238" s="85"/>
    </row>
    <row r="239">
      <c r="A239" s="74"/>
      <c r="F239" s="85"/>
      <c r="G239" s="85"/>
    </row>
    <row r="240">
      <c r="A240" s="74"/>
      <c r="F240" s="85"/>
      <c r="G240" s="85"/>
    </row>
    <row r="241">
      <c r="A241" s="74"/>
      <c r="F241" s="85"/>
      <c r="G241" s="85"/>
    </row>
    <row r="242">
      <c r="A242" s="74"/>
      <c r="F242" s="85"/>
      <c r="G242" s="85"/>
    </row>
    <row r="243">
      <c r="A243" s="74"/>
      <c r="F243" s="85"/>
      <c r="G243" s="85"/>
    </row>
    <row r="244">
      <c r="A244" s="74"/>
      <c r="F244" s="85"/>
      <c r="G244" s="85"/>
    </row>
    <row r="245">
      <c r="A245" s="74"/>
      <c r="F245" s="85"/>
      <c r="G245" s="85"/>
    </row>
    <row r="246">
      <c r="A246" s="74"/>
      <c r="F246" s="85"/>
      <c r="G246" s="85"/>
    </row>
    <row r="247">
      <c r="A247" s="74"/>
      <c r="F247" s="85"/>
      <c r="G247" s="85"/>
    </row>
    <row r="248">
      <c r="A248" s="74"/>
      <c r="F248" s="85"/>
      <c r="G248" s="85"/>
    </row>
    <row r="249">
      <c r="A249" s="74"/>
      <c r="F249" s="85"/>
      <c r="G249" s="85"/>
    </row>
    <row r="250">
      <c r="A250" s="74"/>
      <c r="F250" s="85"/>
      <c r="G250" s="85"/>
    </row>
    <row r="251">
      <c r="A251" s="74"/>
      <c r="F251" s="85"/>
      <c r="G251" s="85"/>
    </row>
    <row r="252">
      <c r="A252" s="74"/>
      <c r="F252" s="85"/>
      <c r="G252" s="85"/>
    </row>
    <row r="253">
      <c r="A253" s="74"/>
      <c r="F253" s="85"/>
      <c r="G253" s="85"/>
    </row>
    <row r="254">
      <c r="A254" s="74"/>
      <c r="F254" s="85"/>
      <c r="G254" s="85"/>
    </row>
    <row r="255">
      <c r="A255" s="74"/>
      <c r="F255" s="85"/>
      <c r="G255" s="85"/>
    </row>
    <row r="256">
      <c r="A256" s="74"/>
      <c r="F256" s="85"/>
      <c r="G256" s="85"/>
    </row>
    <row r="257">
      <c r="A257" s="74"/>
      <c r="F257" s="85"/>
      <c r="G257" s="85"/>
    </row>
    <row r="258">
      <c r="A258" s="74"/>
      <c r="F258" s="85"/>
      <c r="G258" s="85"/>
    </row>
    <row r="259">
      <c r="A259" s="74"/>
      <c r="F259" s="85"/>
      <c r="G259" s="85"/>
    </row>
    <row r="260">
      <c r="A260" s="74"/>
      <c r="F260" s="85"/>
      <c r="G260" s="85"/>
    </row>
    <row r="261">
      <c r="A261" s="74"/>
      <c r="F261" s="85"/>
      <c r="G261" s="85"/>
    </row>
    <row r="262">
      <c r="A262" s="74"/>
      <c r="F262" s="85"/>
      <c r="G262" s="85"/>
    </row>
    <row r="263">
      <c r="A263" s="74"/>
      <c r="F263" s="85"/>
      <c r="G263" s="85"/>
    </row>
    <row r="264">
      <c r="A264" s="74"/>
      <c r="F264" s="85"/>
      <c r="G264" s="85"/>
    </row>
    <row r="265">
      <c r="A265" s="74"/>
      <c r="F265" s="85"/>
      <c r="G265" s="85"/>
    </row>
    <row r="266">
      <c r="A266" s="74"/>
      <c r="F266" s="85"/>
      <c r="G266" s="85"/>
    </row>
    <row r="267">
      <c r="A267" s="74"/>
      <c r="F267" s="85"/>
      <c r="G267" s="85"/>
    </row>
    <row r="268">
      <c r="A268" s="74"/>
      <c r="F268" s="85"/>
      <c r="G268" s="85"/>
    </row>
    <row r="269">
      <c r="A269" s="74"/>
      <c r="F269" s="85"/>
      <c r="G269" s="85"/>
    </row>
    <row r="270">
      <c r="A270" s="74"/>
      <c r="F270" s="85"/>
      <c r="G270" s="85"/>
    </row>
    <row r="271">
      <c r="A271" s="74"/>
      <c r="F271" s="85"/>
      <c r="G271" s="85"/>
    </row>
    <row r="272">
      <c r="A272" s="74"/>
      <c r="F272" s="85"/>
      <c r="G272" s="85"/>
    </row>
    <row r="273">
      <c r="A273" s="74"/>
      <c r="F273" s="85"/>
      <c r="G273" s="85"/>
    </row>
    <row r="274">
      <c r="A274" s="74"/>
      <c r="F274" s="85"/>
      <c r="G274" s="85"/>
    </row>
    <row r="275">
      <c r="A275" s="74"/>
      <c r="F275" s="85"/>
      <c r="G275" s="85"/>
    </row>
    <row r="276">
      <c r="A276" s="74"/>
      <c r="F276" s="85"/>
      <c r="G276" s="85"/>
    </row>
    <row r="277">
      <c r="A277" s="74"/>
      <c r="F277" s="85"/>
      <c r="G277" s="85"/>
    </row>
    <row r="278">
      <c r="A278" s="74"/>
      <c r="F278" s="85"/>
      <c r="G278" s="85"/>
    </row>
    <row r="279">
      <c r="A279" s="74"/>
      <c r="F279" s="85"/>
      <c r="G279" s="85"/>
    </row>
    <row r="280">
      <c r="A280" s="74"/>
      <c r="F280" s="85"/>
      <c r="G280" s="85"/>
    </row>
    <row r="281">
      <c r="A281" s="74"/>
      <c r="F281" s="85"/>
      <c r="G281" s="85"/>
    </row>
    <row r="282">
      <c r="A282" s="74"/>
      <c r="F282" s="85"/>
      <c r="G282" s="85"/>
    </row>
    <row r="283">
      <c r="A283" s="74"/>
      <c r="F283" s="85"/>
      <c r="G283" s="85"/>
    </row>
    <row r="284">
      <c r="A284" s="74"/>
      <c r="F284" s="85"/>
      <c r="G284" s="85"/>
    </row>
    <row r="285">
      <c r="A285" s="74"/>
      <c r="F285" s="85"/>
      <c r="G285" s="85"/>
    </row>
    <row r="286">
      <c r="A286" s="74"/>
      <c r="F286" s="85"/>
      <c r="G286" s="85"/>
    </row>
    <row r="287">
      <c r="A287" s="74"/>
      <c r="F287" s="85"/>
      <c r="G287" s="85"/>
    </row>
    <row r="288">
      <c r="A288" s="74"/>
      <c r="F288" s="85"/>
      <c r="G288" s="85"/>
    </row>
    <row r="289">
      <c r="A289" s="74"/>
      <c r="F289" s="85"/>
      <c r="G289" s="85"/>
    </row>
    <row r="290">
      <c r="A290" s="74"/>
      <c r="F290" s="85"/>
      <c r="G290" s="85"/>
    </row>
    <row r="291">
      <c r="A291" s="74"/>
      <c r="F291" s="85"/>
      <c r="G291" s="85"/>
    </row>
    <row r="292">
      <c r="A292" s="74"/>
      <c r="F292" s="85"/>
      <c r="G292" s="85"/>
    </row>
    <row r="293">
      <c r="A293" s="74"/>
      <c r="F293" s="85"/>
      <c r="G293" s="85"/>
    </row>
    <row r="294">
      <c r="A294" s="74"/>
      <c r="F294" s="85"/>
      <c r="G294" s="85"/>
    </row>
    <row r="295">
      <c r="A295" s="74"/>
      <c r="F295" s="85"/>
      <c r="G295" s="85"/>
    </row>
    <row r="296">
      <c r="A296" s="74"/>
      <c r="F296" s="85"/>
      <c r="G296" s="85"/>
    </row>
    <row r="297">
      <c r="A297" s="74"/>
      <c r="F297" s="85"/>
      <c r="G297" s="85"/>
    </row>
    <row r="298">
      <c r="A298" s="74"/>
      <c r="F298" s="85"/>
      <c r="G298" s="85"/>
    </row>
    <row r="299">
      <c r="A299" s="74"/>
      <c r="F299" s="85"/>
      <c r="G299" s="85"/>
    </row>
    <row r="300">
      <c r="A300" s="74"/>
      <c r="F300" s="85"/>
      <c r="G300" s="85"/>
    </row>
    <row r="301">
      <c r="A301" s="74"/>
      <c r="F301" s="85"/>
      <c r="G301" s="85"/>
    </row>
    <row r="302">
      <c r="A302" s="74"/>
      <c r="F302" s="85"/>
      <c r="G302" s="85"/>
    </row>
    <row r="303">
      <c r="A303" s="74"/>
      <c r="F303" s="85"/>
      <c r="G303" s="85"/>
    </row>
    <row r="304">
      <c r="A304" s="74"/>
      <c r="F304" s="85"/>
      <c r="G304" s="85"/>
    </row>
    <row r="305">
      <c r="A305" s="74"/>
      <c r="F305" s="85"/>
      <c r="G305" s="85"/>
    </row>
    <row r="306">
      <c r="A306" s="74"/>
      <c r="F306" s="85"/>
      <c r="G306" s="85"/>
    </row>
    <row r="307">
      <c r="A307" s="74"/>
      <c r="F307" s="85"/>
      <c r="G307" s="85"/>
    </row>
    <row r="308">
      <c r="A308" s="74"/>
      <c r="F308" s="85"/>
      <c r="G308" s="85"/>
    </row>
    <row r="309">
      <c r="A309" s="74"/>
      <c r="F309" s="85"/>
      <c r="G309" s="85"/>
    </row>
    <row r="310">
      <c r="A310" s="74"/>
      <c r="F310" s="85"/>
      <c r="G310" s="85"/>
    </row>
    <row r="311">
      <c r="A311" s="74"/>
      <c r="F311" s="85"/>
      <c r="G311" s="85"/>
    </row>
    <row r="312">
      <c r="A312" s="74"/>
      <c r="F312" s="85"/>
      <c r="G312" s="85"/>
    </row>
    <row r="313">
      <c r="A313" s="74"/>
      <c r="F313" s="85"/>
      <c r="G313" s="85"/>
    </row>
    <row r="314">
      <c r="A314" s="74"/>
      <c r="F314" s="85"/>
      <c r="G314" s="85"/>
    </row>
    <row r="315">
      <c r="A315" s="74"/>
      <c r="F315" s="85"/>
      <c r="G315" s="85"/>
    </row>
    <row r="316">
      <c r="A316" s="74"/>
      <c r="F316" s="85"/>
      <c r="G316" s="85"/>
    </row>
    <row r="317">
      <c r="A317" s="74"/>
      <c r="F317" s="85"/>
      <c r="G317" s="85"/>
    </row>
    <row r="318">
      <c r="A318" s="74"/>
      <c r="F318" s="85"/>
      <c r="G318" s="85"/>
    </row>
    <row r="319">
      <c r="A319" s="74"/>
      <c r="F319" s="85"/>
      <c r="G319" s="85"/>
    </row>
    <row r="320">
      <c r="A320" s="74"/>
      <c r="F320" s="85"/>
      <c r="G320" s="85"/>
    </row>
    <row r="321">
      <c r="A321" s="74"/>
      <c r="F321" s="85"/>
      <c r="G321" s="85"/>
    </row>
    <row r="322">
      <c r="A322" s="74"/>
      <c r="F322" s="85"/>
      <c r="G322" s="85"/>
    </row>
    <row r="323">
      <c r="A323" s="74"/>
      <c r="F323" s="85"/>
      <c r="G323" s="85"/>
    </row>
    <row r="324">
      <c r="A324" s="74"/>
      <c r="F324" s="85"/>
      <c r="G324" s="85"/>
    </row>
    <row r="325">
      <c r="A325" s="74"/>
      <c r="F325" s="85"/>
      <c r="G325" s="85"/>
    </row>
    <row r="326">
      <c r="A326" s="74"/>
      <c r="F326" s="85"/>
      <c r="G326" s="85"/>
    </row>
    <row r="327">
      <c r="A327" s="74"/>
      <c r="F327" s="85"/>
      <c r="G327" s="85"/>
    </row>
    <row r="328">
      <c r="A328" s="74"/>
      <c r="F328" s="85"/>
      <c r="G328" s="85"/>
    </row>
    <row r="329">
      <c r="A329" s="74"/>
      <c r="F329" s="85"/>
      <c r="G329" s="85"/>
    </row>
    <row r="330">
      <c r="A330" s="74"/>
      <c r="F330" s="85"/>
      <c r="G330" s="85"/>
    </row>
    <row r="331">
      <c r="A331" s="74"/>
      <c r="F331" s="85"/>
      <c r="G331" s="85"/>
    </row>
    <row r="332">
      <c r="A332" s="74"/>
      <c r="F332" s="85"/>
      <c r="G332" s="85"/>
    </row>
    <row r="333">
      <c r="A333" s="74"/>
      <c r="F333" s="85"/>
      <c r="G333" s="85"/>
    </row>
    <row r="334">
      <c r="A334" s="74"/>
      <c r="F334" s="85"/>
      <c r="G334" s="85"/>
    </row>
    <row r="335">
      <c r="A335" s="74"/>
      <c r="F335" s="85"/>
      <c r="G335" s="85"/>
    </row>
    <row r="336">
      <c r="A336" s="74"/>
      <c r="F336" s="85"/>
      <c r="G336" s="85"/>
    </row>
    <row r="337">
      <c r="A337" s="74"/>
      <c r="F337" s="85"/>
      <c r="G337" s="85"/>
    </row>
    <row r="338">
      <c r="A338" s="74"/>
      <c r="F338" s="85"/>
      <c r="G338" s="85"/>
    </row>
    <row r="339">
      <c r="A339" s="74"/>
      <c r="F339" s="85"/>
      <c r="G339" s="85"/>
    </row>
    <row r="340">
      <c r="A340" s="74"/>
      <c r="F340" s="85"/>
      <c r="G340" s="85"/>
    </row>
    <row r="341">
      <c r="A341" s="74"/>
      <c r="F341" s="85"/>
      <c r="G341" s="85"/>
    </row>
    <row r="342">
      <c r="A342" s="74"/>
      <c r="F342" s="85"/>
      <c r="G342" s="85"/>
    </row>
    <row r="343">
      <c r="A343" s="74"/>
      <c r="F343" s="85"/>
      <c r="G343" s="85"/>
    </row>
    <row r="344">
      <c r="A344" s="74"/>
      <c r="F344" s="85"/>
      <c r="G344" s="85"/>
    </row>
    <row r="345">
      <c r="A345" s="74"/>
      <c r="F345" s="85"/>
      <c r="G345" s="85"/>
    </row>
    <row r="346">
      <c r="A346" s="74"/>
      <c r="F346" s="85"/>
      <c r="G346" s="85"/>
    </row>
    <row r="347">
      <c r="A347" s="74"/>
      <c r="F347" s="85"/>
      <c r="G347" s="85"/>
    </row>
    <row r="348">
      <c r="A348" s="74"/>
      <c r="F348" s="85"/>
      <c r="G348" s="85"/>
    </row>
    <row r="349">
      <c r="A349" s="74"/>
      <c r="F349" s="85"/>
      <c r="G349" s="85"/>
    </row>
    <row r="350">
      <c r="A350" s="74"/>
      <c r="F350" s="85"/>
      <c r="G350" s="85"/>
    </row>
    <row r="351">
      <c r="A351" s="74"/>
      <c r="F351" s="85"/>
      <c r="G351" s="85"/>
    </row>
    <row r="352">
      <c r="A352" s="74"/>
      <c r="F352" s="85"/>
      <c r="G352" s="85"/>
    </row>
    <row r="353">
      <c r="A353" s="74"/>
      <c r="F353" s="85"/>
      <c r="G353" s="85"/>
    </row>
    <row r="354">
      <c r="A354" s="74"/>
      <c r="F354" s="85"/>
      <c r="G354" s="85"/>
    </row>
    <row r="355">
      <c r="A355" s="74"/>
      <c r="F355" s="85"/>
      <c r="G355" s="85"/>
    </row>
    <row r="356">
      <c r="A356" s="74"/>
      <c r="F356" s="85"/>
      <c r="G356" s="85"/>
    </row>
    <row r="357">
      <c r="A357" s="74"/>
      <c r="F357" s="85"/>
      <c r="G357" s="85"/>
    </row>
    <row r="358">
      <c r="A358" s="74"/>
      <c r="F358" s="85"/>
      <c r="G358" s="85"/>
    </row>
    <row r="359">
      <c r="A359" s="74"/>
      <c r="F359" s="85"/>
      <c r="G359" s="85"/>
    </row>
    <row r="360">
      <c r="A360" s="74"/>
      <c r="F360" s="85"/>
      <c r="G360" s="85"/>
    </row>
    <row r="361">
      <c r="A361" s="74"/>
      <c r="F361" s="85"/>
      <c r="G361" s="85"/>
    </row>
    <row r="362">
      <c r="A362" s="74"/>
      <c r="F362" s="85"/>
      <c r="G362" s="85"/>
    </row>
    <row r="363">
      <c r="A363" s="74"/>
      <c r="F363" s="85"/>
      <c r="G363" s="85"/>
    </row>
    <row r="364">
      <c r="A364" s="74"/>
      <c r="F364" s="85"/>
      <c r="G364" s="85"/>
    </row>
    <row r="365">
      <c r="A365" s="74"/>
      <c r="F365" s="85"/>
      <c r="G365" s="85"/>
    </row>
    <row r="366">
      <c r="A366" s="74"/>
      <c r="F366" s="85"/>
      <c r="G366" s="85"/>
    </row>
    <row r="367">
      <c r="A367" s="74"/>
      <c r="F367" s="85"/>
      <c r="G367" s="85"/>
    </row>
    <row r="368">
      <c r="A368" s="74"/>
      <c r="F368" s="85"/>
      <c r="G368" s="85"/>
    </row>
    <row r="369">
      <c r="A369" s="74"/>
      <c r="F369" s="85"/>
      <c r="G369" s="85"/>
    </row>
    <row r="370">
      <c r="A370" s="74"/>
      <c r="F370" s="85"/>
      <c r="G370" s="85"/>
    </row>
    <row r="371">
      <c r="A371" s="74"/>
      <c r="F371" s="85"/>
      <c r="G371" s="85"/>
    </row>
    <row r="372">
      <c r="A372" s="74"/>
      <c r="F372" s="85"/>
      <c r="G372" s="85"/>
    </row>
    <row r="373">
      <c r="A373" s="74"/>
      <c r="F373" s="85"/>
      <c r="G373" s="85"/>
    </row>
    <row r="374">
      <c r="A374" s="74"/>
      <c r="F374" s="85"/>
      <c r="G374" s="85"/>
    </row>
    <row r="375">
      <c r="A375" s="74"/>
      <c r="F375" s="85"/>
      <c r="G375" s="85"/>
    </row>
    <row r="376">
      <c r="A376" s="74"/>
      <c r="F376" s="85"/>
      <c r="G376" s="85"/>
    </row>
    <row r="377">
      <c r="A377" s="74"/>
      <c r="F377" s="85"/>
      <c r="G377" s="85"/>
    </row>
    <row r="378">
      <c r="A378" s="74"/>
      <c r="F378" s="85"/>
      <c r="G378" s="85"/>
    </row>
    <row r="379">
      <c r="A379" s="74"/>
      <c r="F379" s="85"/>
      <c r="G379" s="85"/>
    </row>
    <row r="380">
      <c r="A380" s="74"/>
      <c r="F380" s="85"/>
      <c r="G380" s="85"/>
    </row>
    <row r="381">
      <c r="A381" s="74"/>
      <c r="F381" s="85"/>
      <c r="G381" s="85"/>
    </row>
    <row r="382">
      <c r="A382" s="74"/>
      <c r="F382" s="85"/>
      <c r="G382" s="85"/>
    </row>
    <row r="383">
      <c r="A383" s="74"/>
      <c r="F383" s="85"/>
      <c r="G383" s="85"/>
    </row>
    <row r="384">
      <c r="A384" s="74"/>
      <c r="F384" s="85"/>
      <c r="G384" s="85"/>
    </row>
    <row r="385">
      <c r="A385" s="74"/>
      <c r="F385" s="85"/>
      <c r="G385" s="85"/>
    </row>
    <row r="386">
      <c r="A386" s="74"/>
      <c r="F386" s="85"/>
      <c r="G386" s="85"/>
    </row>
    <row r="387">
      <c r="A387" s="74"/>
      <c r="F387" s="85"/>
      <c r="G387" s="85"/>
    </row>
    <row r="388">
      <c r="A388" s="74"/>
      <c r="F388" s="85"/>
      <c r="G388" s="85"/>
    </row>
    <row r="389">
      <c r="A389" s="74"/>
      <c r="F389" s="85"/>
      <c r="G389" s="85"/>
    </row>
    <row r="390">
      <c r="A390" s="74"/>
      <c r="F390" s="85"/>
      <c r="G390" s="85"/>
    </row>
    <row r="391">
      <c r="A391" s="74"/>
      <c r="F391" s="85"/>
      <c r="G391" s="85"/>
    </row>
    <row r="392">
      <c r="A392" s="74"/>
      <c r="F392" s="85"/>
      <c r="G392" s="85"/>
    </row>
    <row r="393">
      <c r="A393" s="74"/>
      <c r="F393" s="85"/>
      <c r="G393" s="85"/>
    </row>
    <row r="394">
      <c r="A394" s="74"/>
      <c r="F394" s="85"/>
      <c r="G394" s="85"/>
    </row>
    <row r="395">
      <c r="A395" s="74"/>
      <c r="F395" s="85"/>
      <c r="G395" s="85"/>
    </row>
    <row r="396">
      <c r="A396" s="74"/>
      <c r="F396" s="85"/>
      <c r="G396" s="85"/>
    </row>
    <row r="397">
      <c r="A397" s="74"/>
      <c r="F397" s="85"/>
      <c r="G397" s="85"/>
    </row>
    <row r="398">
      <c r="A398" s="74"/>
      <c r="F398" s="85"/>
      <c r="G398" s="85"/>
    </row>
    <row r="399">
      <c r="A399" s="74"/>
      <c r="F399" s="85"/>
      <c r="G399" s="85"/>
    </row>
    <row r="400">
      <c r="A400" s="74"/>
      <c r="F400" s="85"/>
      <c r="G400" s="85"/>
    </row>
    <row r="401">
      <c r="A401" s="74"/>
      <c r="F401" s="85"/>
      <c r="G401" s="85"/>
    </row>
    <row r="402">
      <c r="A402" s="74"/>
      <c r="F402" s="85"/>
      <c r="G402" s="85"/>
    </row>
    <row r="403">
      <c r="A403" s="74"/>
      <c r="F403" s="85"/>
      <c r="G403" s="85"/>
    </row>
    <row r="404">
      <c r="A404" s="74"/>
      <c r="F404" s="85"/>
      <c r="G404" s="85"/>
    </row>
    <row r="405">
      <c r="A405" s="74"/>
      <c r="F405" s="85"/>
      <c r="G405" s="85"/>
    </row>
    <row r="406">
      <c r="A406" s="74"/>
      <c r="F406" s="85"/>
      <c r="G406" s="85"/>
    </row>
    <row r="407">
      <c r="A407" s="74"/>
      <c r="F407" s="85"/>
      <c r="G407" s="85"/>
    </row>
    <row r="408">
      <c r="A408" s="74"/>
      <c r="F408" s="85"/>
      <c r="G408" s="85"/>
    </row>
    <row r="409">
      <c r="A409" s="74"/>
      <c r="F409" s="85"/>
      <c r="G409" s="85"/>
    </row>
    <row r="410">
      <c r="A410" s="74"/>
      <c r="F410" s="85"/>
      <c r="G410" s="85"/>
    </row>
    <row r="411">
      <c r="A411" s="74"/>
      <c r="F411" s="85"/>
      <c r="G411" s="85"/>
    </row>
    <row r="412">
      <c r="A412" s="74"/>
      <c r="F412" s="85"/>
      <c r="G412" s="85"/>
    </row>
    <row r="413">
      <c r="A413" s="74"/>
      <c r="F413" s="85"/>
      <c r="G413" s="85"/>
    </row>
    <row r="414">
      <c r="A414" s="74"/>
      <c r="F414" s="85"/>
      <c r="G414" s="85"/>
    </row>
    <row r="415">
      <c r="A415" s="74"/>
      <c r="F415" s="85"/>
      <c r="G415" s="85"/>
    </row>
    <row r="416">
      <c r="A416" s="74"/>
      <c r="F416" s="85"/>
      <c r="G416" s="85"/>
    </row>
    <row r="417">
      <c r="A417" s="74"/>
      <c r="F417" s="85"/>
      <c r="G417" s="85"/>
    </row>
    <row r="418">
      <c r="A418" s="74"/>
      <c r="F418" s="85"/>
      <c r="G418" s="85"/>
    </row>
    <row r="419">
      <c r="A419" s="74"/>
      <c r="F419" s="85"/>
      <c r="G419" s="85"/>
    </row>
    <row r="420">
      <c r="A420" s="74"/>
      <c r="F420" s="85"/>
      <c r="G420" s="85"/>
    </row>
    <row r="421">
      <c r="A421" s="74"/>
      <c r="F421" s="85"/>
      <c r="G421" s="85"/>
    </row>
    <row r="422">
      <c r="A422" s="74"/>
      <c r="F422" s="85"/>
      <c r="G422" s="85"/>
    </row>
    <row r="423">
      <c r="A423" s="74"/>
      <c r="F423" s="85"/>
      <c r="G423" s="85"/>
    </row>
    <row r="424">
      <c r="A424" s="74"/>
      <c r="F424" s="85"/>
      <c r="G424" s="85"/>
    </row>
    <row r="425">
      <c r="A425" s="74"/>
      <c r="F425" s="85"/>
      <c r="G425" s="85"/>
    </row>
    <row r="426">
      <c r="A426" s="74"/>
      <c r="F426" s="85"/>
      <c r="G426" s="85"/>
    </row>
    <row r="427">
      <c r="A427" s="74"/>
      <c r="F427" s="85"/>
      <c r="G427" s="85"/>
    </row>
    <row r="428">
      <c r="A428" s="74"/>
      <c r="F428" s="85"/>
      <c r="G428" s="85"/>
    </row>
    <row r="429">
      <c r="A429" s="74"/>
      <c r="F429" s="85"/>
      <c r="G429" s="85"/>
    </row>
    <row r="430">
      <c r="A430" s="74"/>
      <c r="F430" s="85"/>
      <c r="G430" s="85"/>
    </row>
    <row r="431">
      <c r="A431" s="74"/>
      <c r="F431" s="85"/>
      <c r="G431" s="85"/>
    </row>
    <row r="432">
      <c r="A432" s="74"/>
      <c r="F432" s="85"/>
      <c r="G432" s="85"/>
    </row>
    <row r="433">
      <c r="A433" s="74"/>
      <c r="F433" s="85"/>
      <c r="G433" s="85"/>
    </row>
    <row r="434">
      <c r="A434" s="74"/>
      <c r="F434" s="85"/>
      <c r="G434" s="85"/>
    </row>
    <row r="435">
      <c r="A435" s="74"/>
      <c r="F435" s="85"/>
      <c r="G435" s="85"/>
    </row>
    <row r="436">
      <c r="A436" s="74"/>
      <c r="F436" s="85"/>
      <c r="G436" s="85"/>
    </row>
    <row r="437">
      <c r="A437" s="74"/>
      <c r="F437" s="85"/>
      <c r="G437" s="85"/>
    </row>
    <row r="438">
      <c r="A438" s="74"/>
      <c r="F438" s="85"/>
      <c r="G438" s="85"/>
    </row>
    <row r="439">
      <c r="A439" s="74"/>
      <c r="F439" s="85"/>
      <c r="G439" s="85"/>
    </row>
    <row r="440">
      <c r="A440" s="74"/>
      <c r="F440" s="85"/>
      <c r="G440" s="85"/>
    </row>
    <row r="441">
      <c r="A441" s="74"/>
      <c r="F441" s="85"/>
      <c r="G441" s="85"/>
    </row>
    <row r="442">
      <c r="A442" s="74"/>
      <c r="F442" s="85"/>
      <c r="G442" s="85"/>
    </row>
    <row r="443">
      <c r="A443" s="74"/>
      <c r="F443" s="85"/>
      <c r="G443" s="85"/>
    </row>
    <row r="444">
      <c r="A444" s="74"/>
      <c r="F444" s="85"/>
      <c r="G444" s="85"/>
    </row>
    <row r="445">
      <c r="A445" s="74"/>
      <c r="F445" s="85"/>
      <c r="G445" s="85"/>
    </row>
    <row r="446">
      <c r="A446" s="74"/>
      <c r="F446" s="85"/>
      <c r="G446" s="85"/>
    </row>
    <row r="447">
      <c r="A447" s="74"/>
      <c r="F447" s="85"/>
      <c r="G447" s="85"/>
    </row>
    <row r="448">
      <c r="A448" s="74"/>
      <c r="F448" s="85"/>
      <c r="G448" s="85"/>
    </row>
    <row r="449">
      <c r="A449" s="74"/>
      <c r="F449" s="85"/>
      <c r="G449" s="85"/>
    </row>
    <row r="450">
      <c r="A450" s="74"/>
      <c r="F450" s="85"/>
      <c r="G450" s="85"/>
    </row>
    <row r="451">
      <c r="A451" s="74"/>
      <c r="F451" s="85"/>
      <c r="G451" s="85"/>
    </row>
    <row r="452">
      <c r="A452" s="74"/>
      <c r="F452" s="85"/>
      <c r="G452" s="85"/>
    </row>
    <row r="453">
      <c r="A453" s="74"/>
      <c r="F453" s="85"/>
      <c r="G453" s="85"/>
    </row>
    <row r="454">
      <c r="A454" s="74"/>
      <c r="F454" s="85"/>
      <c r="G454" s="85"/>
    </row>
    <row r="455">
      <c r="A455" s="74"/>
      <c r="F455" s="85"/>
      <c r="G455" s="85"/>
    </row>
    <row r="456">
      <c r="A456" s="74"/>
      <c r="F456" s="85"/>
      <c r="G456" s="85"/>
    </row>
    <row r="457">
      <c r="A457" s="74"/>
      <c r="F457" s="85"/>
      <c r="G457" s="85"/>
    </row>
    <row r="458">
      <c r="A458" s="74"/>
      <c r="F458" s="85"/>
      <c r="G458" s="85"/>
    </row>
    <row r="459">
      <c r="A459" s="74"/>
      <c r="F459" s="85"/>
      <c r="G459" s="85"/>
    </row>
    <row r="460">
      <c r="A460" s="74"/>
      <c r="F460" s="85"/>
      <c r="G460" s="85"/>
    </row>
    <row r="461">
      <c r="A461" s="74"/>
      <c r="F461" s="85"/>
      <c r="G461" s="85"/>
    </row>
    <row r="462">
      <c r="A462" s="74"/>
      <c r="F462" s="85"/>
      <c r="G462" s="85"/>
    </row>
    <row r="463">
      <c r="A463" s="74"/>
      <c r="F463" s="85"/>
      <c r="G463" s="85"/>
    </row>
    <row r="464">
      <c r="A464" s="74"/>
      <c r="F464" s="85"/>
      <c r="G464" s="85"/>
    </row>
    <row r="465">
      <c r="A465" s="74"/>
      <c r="F465" s="85"/>
      <c r="G465" s="85"/>
    </row>
    <row r="466">
      <c r="A466" s="74"/>
      <c r="F466" s="85"/>
      <c r="G466" s="85"/>
    </row>
    <row r="467">
      <c r="A467" s="74"/>
      <c r="F467" s="85"/>
      <c r="G467" s="85"/>
    </row>
    <row r="468">
      <c r="A468" s="74"/>
      <c r="F468" s="85"/>
      <c r="G468" s="85"/>
    </row>
    <row r="469">
      <c r="A469" s="74"/>
      <c r="F469" s="85"/>
      <c r="G469" s="85"/>
    </row>
    <row r="470">
      <c r="A470" s="74"/>
      <c r="F470" s="85"/>
      <c r="G470" s="85"/>
    </row>
    <row r="471">
      <c r="A471" s="74"/>
      <c r="F471" s="85"/>
      <c r="G471" s="85"/>
    </row>
    <row r="472">
      <c r="A472" s="74"/>
      <c r="F472" s="85"/>
      <c r="G472" s="85"/>
    </row>
    <row r="473">
      <c r="A473" s="74"/>
      <c r="F473" s="85"/>
      <c r="G473" s="85"/>
    </row>
    <row r="474">
      <c r="A474" s="74"/>
      <c r="F474" s="85"/>
      <c r="G474" s="85"/>
    </row>
    <row r="475">
      <c r="A475" s="74"/>
      <c r="F475" s="85"/>
      <c r="G475" s="85"/>
    </row>
    <row r="476">
      <c r="A476" s="74"/>
      <c r="F476" s="85"/>
      <c r="G476" s="85"/>
    </row>
    <row r="477">
      <c r="A477" s="74"/>
      <c r="F477" s="85"/>
      <c r="G477" s="85"/>
    </row>
    <row r="478">
      <c r="A478" s="74"/>
      <c r="F478" s="85"/>
      <c r="G478" s="85"/>
    </row>
    <row r="479">
      <c r="A479" s="74"/>
      <c r="F479" s="85"/>
      <c r="G479" s="85"/>
    </row>
    <row r="480">
      <c r="A480" s="74"/>
      <c r="F480" s="85"/>
      <c r="G480" s="85"/>
    </row>
    <row r="481">
      <c r="A481" s="74"/>
      <c r="F481" s="85"/>
      <c r="G481" s="85"/>
    </row>
    <row r="482">
      <c r="A482" s="74"/>
      <c r="F482" s="85"/>
      <c r="G482" s="85"/>
    </row>
    <row r="483">
      <c r="A483" s="74"/>
      <c r="F483" s="85"/>
      <c r="G483" s="85"/>
    </row>
    <row r="484">
      <c r="A484" s="74"/>
      <c r="F484" s="85"/>
      <c r="G484" s="85"/>
    </row>
    <row r="485">
      <c r="A485" s="74"/>
      <c r="F485" s="85"/>
      <c r="G485" s="85"/>
    </row>
    <row r="486">
      <c r="A486" s="74"/>
      <c r="F486" s="85"/>
      <c r="G486" s="85"/>
    </row>
    <row r="487">
      <c r="A487" s="74"/>
      <c r="F487" s="85"/>
      <c r="G487" s="85"/>
    </row>
    <row r="488">
      <c r="A488" s="74"/>
      <c r="F488" s="85"/>
      <c r="G488" s="85"/>
    </row>
    <row r="489">
      <c r="A489" s="74"/>
      <c r="F489" s="85"/>
      <c r="G489" s="85"/>
    </row>
    <row r="490">
      <c r="A490" s="74"/>
      <c r="F490" s="85"/>
      <c r="G490" s="85"/>
    </row>
    <row r="491">
      <c r="A491" s="74"/>
      <c r="F491" s="85"/>
      <c r="G491" s="85"/>
    </row>
    <row r="492">
      <c r="A492" s="74"/>
      <c r="F492" s="85"/>
      <c r="G492" s="85"/>
    </row>
    <row r="493">
      <c r="A493" s="74"/>
      <c r="F493" s="85"/>
      <c r="G493" s="85"/>
    </row>
    <row r="494">
      <c r="A494" s="74"/>
      <c r="F494" s="85"/>
      <c r="G494" s="85"/>
    </row>
    <row r="495">
      <c r="A495" s="74"/>
      <c r="F495" s="85"/>
      <c r="G495" s="85"/>
    </row>
    <row r="496">
      <c r="A496" s="74"/>
      <c r="F496" s="85"/>
      <c r="G496" s="85"/>
    </row>
    <row r="497">
      <c r="A497" s="74"/>
      <c r="F497" s="85"/>
      <c r="G497" s="85"/>
    </row>
    <row r="498">
      <c r="A498" s="74"/>
      <c r="F498" s="85"/>
      <c r="G498" s="85"/>
    </row>
    <row r="499">
      <c r="A499" s="74"/>
      <c r="F499" s="85"/>
      <c r="G499" s="85"/>
    </row>
    <row r="500">
      <c r="A500" s="74"/>
      <c r="F500" s="85"/>
      <c r="G500" s="85"/>
    </row>
    <row r="501">
      <c r="A501" s="74"/>
      <c r="F501" s="85"/>
      <c r="G501" s="85"/>
    </row>
    <row r="502">
      <c r="A502" s="74"/>
      <c r="F502" s="85"/>
      <c r="G502" s="85"/>
    </row>
    <row r="503">
      <c r="A503" s="74"/>
      <c r="F503" s="85"/>
      <c r="G503" s="85"/>
    </row>
    <row r="504">
      <c r="A504" s="74"/>
      <c r="F504" s="85"/>
      <c r="G504" s="85"/>
    </row>
    <row r="505">
      <c r="A505" s="74"/>
      <c r="F505" s="85"/>
      <c r="G505" s="85"/>
    </row>
    <row r="506">
      <c r="A506" s="74"/>
      <c r="F506" s="85"/>
      <c r="G506" s="85"/>
    </row>
    <row r="507">
      <c r="A507" s="74"/>
      <c r="F507" s="85"/>
      <c r="G507" s="85"/>
    </row>
    <row r="508">
      <c r="A508" s="74"/>
      <c r="F508" s="85"/>
      <c r="G508" s="85"/>
    </row>
    <row r="509">
      <c r="A509" s="74"/>
      <c r="F509" s="85"/>
      <c r="G509" s="85"/>
    </row>
    <row r="510">
      <c r="A510" s="74"/>
      <c r="F510" s="85"/>
      <c r="G510" s="85"/>
    </row>
    <row r="511">
      <c r="A511" s="74"/>
      <c r="F511" s="85"/>
      <c r="G511" s="85"/>
    </row>
    <row r="512">
      <c r="A512" s="74"/>
      <c r="F512" s="85"/>
      <c r="G512" s="85"/>
    </row>
    <row r="513">
      <c r="A513" s="74"/>
      <c r="F513" s="85"/>
      <c r="G513" s="85"/>
    </row>
    <row r="514">
      <c r="A514" s="74"/>
      <c r="F514" s="85"/>
      <c r="G514" s="85"/>
    </row>
    <row r="515">
      <c r="A515" s="74"/>
      <c r="F515" s="85"/>
      <c r="G515" s="85"/>
    </row>
    <row r="516">
      <c r="A516" s="74"/>
      <c r="F516" s="85"/>
      <c r="G516" s="85"/>
    </row>
    <row r="517">
      <c r="A517" s="74"/>
      <c r="F517" s="85"/>
      <c r="G517" s="85"/>
    </row>
    <row r="518">
      <c r="A518" s="74"/>
      <c r="F518" s="85"/>
      <c r="G518" s="85"/>
    </row>
    <row r="519">
      <c r="A519" s="74"/>
      <c r="F519" s="85"/>
      <c r="G519" s="85"/>
    </row>
    <row r="520">
      <c r="A520" s="74"/>
      <c r="F520" s="85"/>
      <c r="G520" s="85"/>
    </row>
    <row r="521">
      <c r="A521" s="74"/>
      <c r="F521" s="85"/>
      <c r="G521" s="85"/>
    </row>
    <row r="522">
      <c r="A522" s="74"/>
      <c r="F522" s="85"/>
      <c r="G522" s="85"/>
    </row>
    <row r="523">
      <c r="A523" s="74"/>
      <c r="F523" s="85"/>
      <c r="G523" s="85"/>
    </row>
    <row r="524">
      <c r="A524" s="74"/>
      <c r="F524" s="85"/>
      <c r="G524" s="85"/>
    </row>
    <row r="525">
      <c r="A525" s="74"/>
      <c r="F525" s="85"/>
      <c r="G525" s="85"/>
    </row>
    <row r="526">
      <c r="A526" s="74"/>
      <c r="F526" s="85"/>
      <c r="G526" s="85"/>
    </row>
    <row r="527">
      <c r="A527" s="74"/>
      <c r="F527" s="85"/>
      <c r="G527" s="85"/>
    </row>
    <row r="528">
      <c r="A528" s="74"/>
      <c r="F528" s="85"/>
      <c r="G528" s="85"/>
    </row>
    <row r="529">
      <c r="A529" s="74"/>
      <c r="F529" s="85"/>
      <c r="G529" s="85"/>
    </row>
    <row r="530">
      <c r="A530" s="74"/>
      <c r="F530" s="85"/>
      <c r="G530" s="85"/>
    </row>
    <row r="531">
      <c r="A531" s="74"/>
      <c r="F531" s="85"/>
      <c r="G531" s="85"/>
    </row>
    <row r="532">
      <c r="A532" s="74"/>
      <c r="F532" s="85"/>
      <c r="G532" s="85"/>
    </row>
    <row r="533">
      <c r="A533" s="74"/>
      <c r="F533" s="85"/>
      <c r="G533" s="85"/>
    </row>
    <row r="534">
      <c r="A534" s="74"/>
      <c r="F534" s="85"/>
      <c r="G534" s="85"/>
    </row>
    <row r="535">
      <c r="A535" s="74"/>
      <c r="F535" s="85"/>
      <c r="G535" s="85"/>
    </row>
    <row r="536">
      <c r="A536" s="74"/>
      <c r="F536" s="85"/>
      <c r="G536" s="85"/>
    </row>
    <row r="537">
      <c r="A537" s="74"/>
      <c r="F537" s="85"/>
      <c r="G537" s="85"/>
    </row>
    <row r="538">
      <c r="A538" s="74"/>
      <c r="F538" s="85"/>
      <c r="G538" s="85"/>
    </row>
    <row r="539">
      <c r="A539" s="74"/>
      <c r="F539" s="85"/>
      <c r="G539" s="85"/>
    </row>
    <row r="540">
      <c r="A540" s="74"/>
      <c r="F540" s="85"/>
      <c r="G540" s="85"/>
    </row>
    <row r="541">
      <c r="A541" s="74"/>
      <c r="F541" s="85"/>
      <c r="G541" s="85"/>
    </row>
    <row r="542">
      <c r="A542" s="74"/>
      <c r="F542" s="85"/>
      <c r="G542" s="85"/>
    </row>
    <row r="543">
      <c r="A543" s="74"/>
      <c r="F543" s="85"/>
      <c r="G543" s="85"/>
    </row>
    <row r="544">
      <c r="A544" s="74"/>
      <c r="F544" s="85"/>
      <c r="G544" s="85"/>
    </row>
    <row r="545">
      <c r="A545" s="74"/>
      <c r="F545" s="85"/>
      <c r="G545" s="85"/>
    </row>
    <row r="546">
      <c r="A546" s="74"/>
      <c r="F546" s="85"/>
      <c r="G546" s="85"/>
    </row>
    <row r="547">
      <c r="A547" s="74"/>
      <c r="F547" s="85"/>
      <c r="G547" s="85"/>
    </row>
    <row r="548">
      <c r="A548" s="74"/>
      <c r="F548" s="85"/>
      <c r="G548" s="85"/>
    </row>
    <row r="549">
      <c r="A549" s="74"/>
      <c r="F549" s="85"/>
      <c r="G549" s="85"/>
    </row>
    <row r="550">
      <c r="A550" s="74"/>
      <c r="F550" s="85"/>
      <c r="G550" s="85"/>
    </row>
    <row r="551">
      <c r="A551" s="74"/>
      <c r="F551" s="85"/>
      <c r="G551" s="85"/>
    </row>
    <row r="552">
      <c r="A552" s="74"/>
      <c r="F552" s="85"/>
      <c r="G552" s="85"/>
    </row>
    <row r="553">
      <c r="A553" s="74"/>
      <c r="F553" s="85"/>
      <c r="G553" s="85"/>
    </row>
    <row r="554">
      <c r="A554" s="74"/>
      <c r="F554" s="85"/>
      <c r="G554" s="85"/>
    </row>
    <row r="555">
      <c r="A555" s="74"/>
      <c r="F555" s="85"/>
      <c r="G555" s="85"/>
    </row>
    <row r="556">
      <c r="A556" s="74"/>
      <c r="F556" s="85"/>
      <c r="G556" s="85"/>
    </row>
    <row r="557">
      <c r="A557" s="74"/>
      <c r="F557" s="85"/>
      <c r="G557" s="85"/>
    </row>
    <row r="558">
      <c r="A558" s="74"/>
      <c r="F558" s="85"/>
      <c r="G558" s="85"/>
    </row>
    <row r="559">
      <c r="A559" s="74"/>
      <c r="F559" s="85"/>
      <c r="G559" s="85"/>
    </row>
    <row r="560">
      <c r="A560" s="74"/>
      <c r="F560" s="85"/>
      <c r="G560" s="85"/>
    </row>
    <row r="561">
      <c r="A561" s="74"/>
      <c r="F561" s="85"/>
      <c r="G561" s="85"/>
    </row>
    <row r="562">
      <c r="A562" s="74"/>
      <c r="F562" s="85"/>
      <c r="G562" s="85"/>
    </row>
    <row r="563">
      <c r="A563" s="74"/>
      <c r="F563" s="85"/>
      <c r="G563" s="85"/>
    </row>
    <row r="564">
      <c r="A564" s="74"/>
      <c r="F564" s="85"/>
      <c r="G564" s="85"/>
    </row>
    <row r="565">
      <c r="A565" s="74"/>
      <c r="F565" s="85"/>
      <c r="G565" s="85"/>
    </row>
    <row r="566">
      <c r="A566" s="74"/>
      <c r="F566" s="85"/>
      <c r="G566" s="85"/>
    </row>
    <row r="567">
      <c r="A567" s="74"/>
      <c r="F567" s="85"/>
      <c r="G567" s="85"/>
    </row>
    <row r="568">
      <c r="A568" s="74"/>
      <c r="F568" s="85"/>
      <c r="G568" s="85"/>
    </row>
    <row r="569">
      <c r="A569" s="74"/>
      <c r="F569" s="85"/>
      <c r="G569" s="85"/>
    </row>
    <row r="570">
      <c r="A570" s="74"/>
      <c r="F570" s="85"/>
      <c r="G570" s="85"/>
    </row>
    <row r="571">
      <c r="A571" s="74"/>
      <c r="F571" s="85"/>
      <c r="G571" s="85"/>
    </row>
    <row r="572">
      <c r="A572" s="74"/>
      <c r="F572" s="85"/>
      <c r="G572" s="85"/>
    </row>
    <row r="573">
      <c r="A573" s="74"/>
      <c r="F573" s="85"/>
      <c r="G573" s="85"/>
    </row>
    <row r="574">
      <c r="A574" s="74"/>
      <c r="F574" s="85"/>
      <c r="G574" s="85"/>
    </row>
    <row r="575">
      <c r="A575" s="74"/>
      <c r="F575" s="85"/>
      <c r="G575" s="85"/>
    </row>
    <row r="576">
      <c r="A576" s="74"/>
      <c r="F576" s="85"/>
      <c r="G576" s="85"/>
    </row>
    <row r="577">
      <c r="A577" s="74"/>
      <c r="F577" s="85"/>
      <c r="G577" s="85"/>
    </row>
    <row r="578">
      <c r="A578" s="74"/>
      <c r="F578" s="85"/>
      <c r="G578" s="85"/>
    </row>
    <row r="579">
      <c r="A579" s="74"/>
      <c r="F579" s="85"/>
      <c r="G579" s="85"/>
    </row>
    <row r="580">
      <c r="A580" s="74"/>
      <c r="F580" s="85"/>
      <c r="G580" s="85"/>
    </row>
    <row r="581">
      <c r="A581" s="74"/>
      <c r="F581" s="85"/>
      <c r="G581" s="85"/>
    </row>
    <row r="582">
      <c r="A582" s="74"/>
      <c r="F582" s="85"/>
      <c r="G582" s="85"/>
    </row>
    <row r="583">
      <c r="A583" s="74"/>
      <c r="F583" s="85"/>
      <c r="G583" s="85"/>
    </row>
    <row r="584">
      <c r="A584" s="74"/>
      <c r="F584" s="85"/>
      <c r="G584" s="85"/>
    </row>
    <row r="585">
      <c r="A585" s="74"/>
      <c r="F585" s="85"/>
      <c r="G585" s="85"/>
    </row>
    <row r="586">
      <c r="A586" s="74"/>
      <c r="F586" s="85"/>
      <c r="G586" s="85"/>
    </row>
    <row r="587">
      <c r="A587" s="74"/>
      <c r="F587" s="85"/>
      <c r="G587" s="85"/>
    </row>
    <row r="588">
      <c r="A588" s="74"/>
      <c r="F588" s="85"/>
      <c r="G588" s="85"/>
    </row>
    <row r="589">
      <c r="A589" s="74"/>
      <c r="F589" s="85"/>
      <c r="G589" s="85"/>
    </row>
    <row r="590">
      <c r="A590" s="74"/>
      <c r="F590" s="85"/>
      <c r="G590" s="85"/>
    </row>
    <row r="591">
      <c r="A591" s="74"/>
      <c r="F591" s="85"/>
      <c r="G591" s="85"/>
    </row>
    <row r="592">
      <c r="A592" s="74"/>
      <c r="F592" s="85"/>
      <c r="G592" s="85"/>
    </row>
    <row r="593">
      <c r="A593" s="74"/>
      <c r="F593" s="85"/>
      <c r="G593" s="85"/>
    </row>
    <row r="594">
      <c r="A594" s="74"/>
      <c r="F594" s="85"/>
      <c r="G594" s="85"/>
    </row>
    <row r="595">
      <c r="A595" s="74"/>
      <c r="F595" s="85"/>
      <c r="G595" s="85"/>
    </row>
    <row r="596">
      <c r="A596" s="74"/>
      <c r="F596" s="85"/>
      <c r="G596" s="85"/>
    </row>
    <row r="597">
      <c r="A597" s="74"/>
      <c r="F597" s="85"/>
      <c r="G597" s="85"/>
    </row>
    <row r="598">
      <c r="A598" s="74"/>
      <c r="F598" s="85"/>
      <c r="G598" s="85"/>
    </row>
    <row r="599">
      <c r="A599" s="74"/>
      <c r="F599" s="85"/>
      <c r="G599" s="85"/>
    </row>
    <row r="600">
      <c r="A600" s="74"/>
      <c r="F600" s="85"/>
      <c r="G600" s="85"/>
    </row>
    <row r="601">
      <c r="A601" s="74"/>
      <c r="F601" s="85"/>
      <c r="G601" s="85"/>
    </row>
    <row r="602">
      <c r="A602" s="74"/>
      <c r="F602" s="85"/>
      <c r="G602" s="85"/>
    </row>
    <row r="603">
      <c r="A603" s="74"/>
      <c r="F603" s="85"/>
      <c r="G603" s="85"/>
    </row>
    <row r="604">
      <c r="A604" s="74"/>
      <c r="F604" s="85"/>
      <c r="G604" s="85"/>
    </row>
    <row r="605">
      <c r="A605" s="74"/>
      <c r="F605" s="85"/>
      <c r="G605" s="85"/>
    </row>
    <row r="606">
      <c r="A606" s="74"/>
      <c r="F606" s="85"/>
      <c r="G606" s="85"/>
    </row>
    <row r="607">
      <c r="A607" s="74"/>
      <c r="F607" s="85"/>
      <c r="G607" s="85"/>
    </row>
    <row r="608">
      <c r="A608" s="74"/>
      <c r="F608" s="85"/>
      <c r="G608" s="85"/>
    </row>
    <row r="609">
      <c r="A609" s="74"/>
      <c r="F609" s="85"/>
      <c r="G609" s="85"/>
    </row>
    <row r="610">
      <c r="A610" s="74"/>
      <c r="F610" s="85"/>
      <c r="G610" s="85"/>
    </row>
    <row r="611">
      <c r="A611" s="74"/>
      <c r="F611" s="85"/>
      <c r="G611" s="85"/>
    </row>
    <row r="612">
      <c r="A612" s="74"/>
      <c r="F612" s="85"/>
      <c r="G612" s="85"/>
    </row>
    <row r="613">
      <c r="A613" s="74"/>
      <c r="F613" s="85"/>
      <c r="G613" s="85"/>
    </row>
    <row r="614">
      <c r="A614" s="74"/>
      <c r="F614" s="85"/>
      <c r="G614" s="85"/>
    </row>
    <row r="615">
      <c r="A615" s="74"/>
      <c r="F615" s="85"/>
      <c r="G615" s="85"/>
    </row>
    <row r="616">
      <c r="A616" s="74"/>
      <c r="F616" s="85"/>
      <c r="G616" s="85"/>
    </row>
    <row r="617">
      <c r="A617" s="74"/>
      <c r="F617" s="85"/>
      <c r="G617" s="85"/>
    </row>
    <row r="618">
      <c r="A618" s="74"/>
      <c r="F618" s="85"/>
      <c r="G618" s="85"/>
    </row>
    <row r="619">
      <c r="A619" s="74"/>
      <c r="F619" s="85"/>
      <c r="G619" s="85"/>
    </row>
    <row r="620">
      <c r="A620" s="74"/>
      <c r="F620" s="85"/>
      <c r="G620" s="85"/>
    </row>
    <row r="621">
      <c r="A621" s="74"/>
      <c r="F621" s="85"/>
      <c r="G621" s="85"/>
    </row>
    <row r="622">
      <c r="A622" s="74"/>
      <c r="F622" s="85"/>
      <c r="G622" s="85"/>
    </row>
    <row r="623">
      <c r="A623" s="74"/>
      <c r="F623" s="85"/>
      <c r="G623" s="85"/>
    </row>
    <row r="624">
      <c r="A624" s="74"/>
      <c r="F624" s="85"/>
      <c r="G624" s="85"/>
    </row>
    <row r="625">
      <c r="A625" s="74"/>
      <c r="F625" s="85"/>
      <c r="G625" s="85"/>
    </row>
    <row r="626">
      <c r="A626" s="74"/>
      <c r="F626" s="85"/>
      <c r="G626" s="85"/>
    </row>
    <row r="627">
      <c r="A627" s="74"/>
      <c r="F627" s="85"/>
      <c r="G627" s="85"/>
    </row>
    <row r="628">
      <c r="A628" s="74"/>
      <c r="F628" s="85"/>
      <c r="G628" s="85"/>
    </row>
    <row r="629">
      <c r="A629" s="74"/>
      <c r="F629" s="85"/>
      <c r="G629" s="85"/>
    </row>
    <row r="630">
      <c r="A630" s="74"/>
      <c r="F630" s="85"/>
      <c r="G630" s="85"/>
    </row>
    <row r="631">
      <c r="A631" s="74"/>
      <c r="F631" s="85"/>
      <c r="G631" s="85"/>
    </row>
    <row r="632">
      <c r="A632" s="74"/>
      <c r="F632" s="85"/>
      <c r="G632" s="85"/>
    </row>
    <row r="633">
      <c r="A633" s="74"/>
      <c r="F633" s="85"/>
      <c r="G633" s="85"/>
    </row>
    <row r="634">
      <c r="A634" s="74"/>
      <c r="F634" s="85"/>
      <c r="G634" s="85"/>
    </row>
    <row r="635">
      <c r="A635" s="74"/>
      <c r="F635" s="85"/>
      <c r="G635" s="85"/>
    </row>
    <row r="636">
      <c r="A636" s="74"/>
      <c r="F636" s="85"/>
      <c r="G636" s="85"/>
    </row>
    <row r="637">
      <c r="A637" s="74"/>
      <c r="F637" s="85"/>
      <c r="G637" s="85"/>
    </row>
    <row r="638">
      <c r="A638" s="74"/>
      <c r="F638" s="85"/>
      <c r="G638" s="85"/>
    </row>
    <row r="639">
      <c r="A639" s="74"/>
      <c r="F639" s="85"/>
      <c r="G639" s="85"/>
    </row>
    <row r="640">
      <c r="A640" s="74"/>
      <c r="F640" s="85"/>
      <c r="G640" s="85"/>
    </row>
    <row r="641">
      <c r="A641" s="74"/>
      <c r="F641" s="85"/>
      <c r="G641" s="85"/>
    </row>
    <row r="642">
      <c r="A642" s="74"/>
      <c r="F642" s="85"/>
      <c r="G642" s="85"/>
    </row>
    <row r="643">
      <c r="A643" s="74"/>
      <c r="F643" s="85"/>
      <c r="G643" s="85"/>
    </row>
    <row r="644">
      <c r="A644" s="74"/>
      <c r="F644" s="85"/>
      <c r="G644" s="85"/>
    </row>
    <row r="645">
      <c r="A645" s="74"/>
      <c r="F645" s="85"/>
      <c r="G645" s="85"/>
    </row>
    <row r="646">
      <c r="A646" s="74"/>
      <c r="F646" s="85"/>
      <c r="G646" s="85"/>
    </row>
    <row r="647">
      <c r="A647" s="74"/>
      <c r="F647" s="85"/>
      <c r="G647" s="85"/>
    </row>
    <row r="648">
      <c r="A648" s="74"/>
      <c r="F648" s="85"/>
      <c r="G648" s="85"/>
    </row>
    <row r="649">
      <c r="A649" s="74"/>
      <c r="F649" s="85"/>
      <c r="G649" s="85"/>
    </row>
    <row r="650">
      <c r="A650" s="74"/>
      <c r="F650" s="85"/>
      <c r="G650" s="85"/>
    </row>
    <row r="651">
      <c r="A651" s="74"/>
      <c r="F651" s="85"/>
      <c r="G651" s="85"/>
    </row>
    <row r="652">
      <c r="A652" s="74"/>
      <c r="F652" s="85"/>
      <c r="G652" s="85"/>
    </row>
    <row r="653">
      <c r="A653" s="74"/>
      <c r="F653" s="85"/>
      <c r="G653" s="85"/>
    </row>
    <row r="654">
      <c r="A654" s="74"/>
      <c r="F654" s="85"/>
      <c r="G654" s="85"/>
    </row>
    <row r="655">
      <c r="A655" s="74"/>
      <c r="F655" s="85"/>
      <c r="G655" s="85"/>
    </row>
    <row r="656">
      <c r="A656" s="74"/>
      <c r="F656" s="85"/>
      <c r="G656" s="85"/>
    </row>
    <row r="657">
      <c r="A657" s="74"/>
      <c r="F657" s="85"/>
      <c r="G657" s="85"/>
    </row>
    <row r="658">
      <c r="A658" s="74"/>
      <c r="F658" s="85"/>
      <c r="G658" s="85"/>
    </row>
    <row r="659">
      <c r="A659" s="74"/>
      <c r="F659" s="85"/>
      <c r="G659" s="85"/>
    </row>
    <row r="660">
      <c r="A660" s="74"/>
      <c r="F660" s="85"/>
      <c r="G660" s="85"/>
    </row>
    <row r="661">
      <c r="A661" s="74"/>
      <c r="F661" s="85"/>
      <c r="G661" s="85"/>
    </row>
    <row r="662">
      <c r="A662" s="74"/>
      <c r="F662" s="85"/>
      <c r="G662" s="85"/>
    </row>
    <row r="663">
      <c r="A663" s="74"/>
      <c r="F663" s="85"/>
      <c r="G663" s="85"/>
    </row>
    <row r="664">
      <c r="A664" s="74"/>
      <c r="F664" s="85"/>
      <c r="G664" s="85"/>
    </row>
    <row r="665">
      <c r="A665" s="74"/>
      <c r="F665" s="85"/>
      <c r="G665" s="85"/>
    </row>
    <row r="666">
      <c r="A666" s="74"/>
      <c r="F666" s="85"/>
      <c r="G666" s="85"/>
    </row>
    <row r="667">
      <c r="A667" s="74"/>
      <c r="F667" s="85"/>
      <c r="G667" s="85"/>
    </row>
    <row r="668">
      <c r="A668" s="74"/>
      <c r="F668" s="85"/>
      <c r="G668" s="85"/>
    </row>
    <row r="669">
      <c r="A669" s="74"/>
      <c r="F669" s="85"/>
      <c r="G669" s="85"/>
    </row>
    <row r="670">
      <c r="A670" s="74"/>
      <c r="F670" s="85"/>
      <c r="G670" s="85"/>
    </row>
    <row r="671">
      <c r="A671" s="74"/>
      <c r="F671" s="85"/>
      <c r="G671" s="85"/>
    </row>
    <row r="672">
      <c r="A672" s="74"/>
      <c r="F672" s="85"/>
      <c r="G672" s="85"/>
    </row>
    <row r="673">
      <c r="A673" s="74"/>
      <c r="F673" s="85"/>
      <c r="G673" s="85"/>
    </row>
    <row r="674">
      <c r="A674" s="74"/>
      <c r="F674" s="85"/>
      <c r="G674" s="85"/>
    </row>
    <row r="675">
      <c r="A675" s="74"/>
      <c r="F675" s="85"/>
      <c r="G675" s="85"/>
    </row>
    <row r="676">
      <c r="A676" s="74"/>
      <c r="F676" s="85"/>
      <c r="G676" s="85"/>
    </row>
    <row r="677">
      <c r="A677" s="74"/>
      <c r="F677" s="85"/>
      <c r="G677" s="85"/>
    </row>
    <row r="678">
      <c r="A678" s="74"/>
      <c r="F678" s="85"/>
      <c r="G678" s="85"/>
    </row>
    <row r="679">
      <c r="A679" s="74"/>
      <c r="F679" s="85"/>
      <c r="G679" s="85"/>
    </row>
    <row r="680">
      <c r="A680" s="74"/>
      <c r="F680" s="85"/>
      <c r="G680" s="85"/>
    </row>
    <row r="681">
      <c r="A681" s="74"/>
      <c r="F681" s="85"/>
      <c r="G681" s="85"/>
    </row>
    <row r="682">
      <c r="A682" s="74"/>
      <c r="F682" s="85"/>
      <c r="G682" s="85"/>
    </row>
    <row r="683">
      <c r="A683" s="74"/>
      <c r="F683" s="85"/>
      <c r="G683" s="85"/>
    </row>
    <row r="684">
      <c r="A684" s="74"/>
      <c r="F684" s="85"/>
      <c r="G684" s="85"/>
    </row>
    <row r="685">
      <c r="A685" s="74"/>
      <c r="F685" s="85"/>
      <c r="G685" s="85"/>
    </row>
    <row r="686">
      <c r="A686" s="74"/>
      <c r="F686" s="85"/>
      <c r="G686" s="85"/>
    </row>
    <row r="687">
      <c r="A687" s="74"/>
      <c r="F687" s="85"/>
      <c r="G687" s="85"/>
    </row>
    <row r="688">
      <c r="A688" s="74"/>
      <c r="F688" s="85"/>
      <c r="G688" s="85"/>
    </row>
    <row r="689">
      <c r="A689" s="74"/>
      <c r="F689" s="85"/>
      <c r="G689" s="85"/>
    </row>
    <row r="690">
      <c r="A690" s="74"/>
      <c r="F690" s="85"/>
      <c r="G690" s="85"/>
    </row>
    <row r="691">
      <c r="A691" s="74"/>
      <c r="F691" s="85"/>
      <c r="G691" s="85"/>
    </row>
    <row r="692">
      <c r="A692" s="74"/>
      <c r="F692" s="85"/>
      <c r="G692" s="85"/>
    </row>
    <row r="693">
      <c r="A693" s="74"/>
      <c r="F693" s="85"/>
      <c r="G693" s="85"/>
    </row>
    <row r="694">
      <c r="A694" s="74"/>
      <c r="F694" s="85"/>
      <c r="G694" s="85"/>
    </row>
    <row r="695">
      <c r="A695" s="74"/>
      <c r="F695" s="85"/>
      <c r="G695" s="85"/>
    </row>
    <row r="696">
      <c r="A696" s="74"/>
      <c r="F696" s="85"/>
      <c r="G696" s="85"/>
    </row>
    <row r="697">
      <c r="A697" s="74"/>
      <c r="F697" s="85"/>
      <c r="G697" s="85"/>
    </row>
    <row r="698">
      <c r="A698" s="74"/>
      <c r="F698" s="85"/>
      <c r="G698" s="85"/>
    </row>
    <row r="699">
      <c r="A699" s="74"/>
      <c r="F699" s="85"/>
      <c r="G699" s="85"/>
    </row>
    <row r="700">
      <c r="A700" s="74"/>
      <c r="F700" s="85"/>
      <c r="G700" s="85"/>
    </row>
    <row r="701">
      <c r="A701" s="74"/>
      <c r="F701" s="85"/>
      <c r="G701" s="85"/>
    </row>
    <row r="702">
      <c r="A702" s="74"/>
      <c r="F702" s="85"/>
      <c r="G702" s="85"/>
    </row>
    <row r="703">
      <c r="A703" s="74"/>
      <c r="F703" s="85"/>
      <c r="G703" s="85"/>
    </row>
    <row r="704">
      <c r="A704" s="74"/>
      <c r="F704" s="85"/>
      <c r="G704" s="85"/>
    </row>
    <row r="705">
      <c r="A705" s="74"/>
      <c r="F705" s="85"/>
      <c r="G705" s="85"/>
    </row>
    <row r="706">
      <c r="A706" s="74"/>
      <c r="F706" s="85"/>
      <c r="G706" s="85"/>
    </row>
    <row r="707">
      <c r="A707" s="74"/>
      <c r="F707" s="85"/>
      <c r="G707" s="85"/>
    </row>
    <row r="708">
      <c r="A708" s="74"/>
      <c r="F708" s="85"/>
      <c r="G708" s="85"/>
    </row>
    <row r="709">
      <c r="A709" s="74"/>
      <c r="F709" s="85"/>
      <c r="G709" s="85"/>
    </row>
    <row r="710">
      <c r="A710" s="74"/>
      <c r="F710" s="85"/>
      <c r="G710" s="85"/>
    </row>
    <row r="711">
      <c r="A711" s="74"/>
      <c r="F711" s="85"/>
      <c r="G711" s="85"/>
    </row>
    <row r="712">
      <c r="A712" s="74"/>
      <c r="F712" s="85"/>
      <c r="G712" s="85"/>
    </row>
    <row r="713">
      <c r="A713" s="74"/>
      <c r="F713" s="85"/>
      <c r="G713" s="85"/>
    </row>
    <row r="714">
      <c r="A714" s="74"/>
      <c r="F714" s="85"/>
      <c r="G714" s="85"/>
    </row>
    <row r="715">
      <c r="A715" s="74"/>
      <c r="F715" s="85"/>
      <c r="G715" s="85"/>
    </row>
    <row r="716">
      <c r="A716" s="74"/>
      <c r="F716" s="85"/>
      <c r="G716" s="85"/>
    </row>
    <row r="717">
      <c r="A717" s="74"/>
      <c r="F717" s="85"/>
      <c r="G717" s="85"/>
    </row>
    <row r="718">
      <c r="A718" s="74"/>
      <c r="F718" s="85"/>
      <c r="G718" s="85"/>
    </row>
    <row r="719">
      <c r="A719" s="74"/>
      <c r="F719" s="85"/>
      <c r="G719" s="85"/>
    </row>
    <row r="720">
      <c r="A720" s="74"/>
      <c r="F720" s="85"/>
      <c r="G720" s="85"/>
    </row>
    <row r="721">
      <c r="A721" s="74"/>
      <c r="F721" s="85"/>
      <c r="G721" s="85"/>
    </row>
    <row r="722">
      <c r="A722" s="74"/>
      <c r="F722" s="85"/>
      <c r="G722" s="85"/>
    </row>
    <row r="723">
      <c r="A723" s="74"/>
      <c r="F723" s="85"/>
      <c r="G723" s="85"/>
    </row>
    <row r="724">
      <c r="A724" s="74"/>
      <c r="F724" s="85"/>
      <c r="G724" s="85"/>
    </row>
    <row r="725">
      <c r="A725" s="74"/>
      <c r="F725" s="85"/>
      <c r="G725" s="85"/>
    </row>
    <row r="726">
      <c r="A726" s="74"/>
      <c r="F726" s="85"/>
      <c r="G726" s="85"/>
    </row>
    <row r="727">
      <c r="A727" s="74"/>
      <c r="F727" s="85"/>
      <c r="G727" s="85"/>
    </row>
    <row r="728">
      <c r="A728" s="74"/>
      <c r="F728" s="85"/>
      <c r="G728" s="85"/>
    </row>
    <row r="729">
      <c r="A729" s="74"/>
      <c r="F729" s="85"/>
      <c r="G729" s="85"/>
    </row>
    <row r="730">
      <c r="A730" s="74"/>
      <c r="F730" s="85"/>
      <c r="G730" s="85"/>
    </row>
    <row r="731">
      <c r="A731" s="74"/>
      <c r="F731" s="85"/>
      <c r="G731" s="85"/>
    </row>
    <row r="732">
      <c r="A732" s="74"/>
      <c r="F732" s="85"/>
      <c r="G732" s="85"/>
    </row>
    <row r="733">
      <c r="A733" s="74"/>
      <c r="F733" s="85"/>
      <c r="G733" s="85"/>
    </row>
    <row r="734">
      <c r="A734" s="74"/>
      <c r="F734" s="85"/>
      <c r="G734" s="85"/>
    </row>
    <row r="735">
      <c r="A735" s="74"/>
      <c r="F735" s="85"/>
      <c r="G735" s="85"/>
    </row>
    <row r="736">
      <c r="A736" s="74"/>
      <c r="F736" s="85"/>
      <c r="G736" s="85"/>
    </row>
    <row r="737">
      <c r="A737" s="74"/>
      <c r="F737" s="85"/>
      <c r="G737" s="85"/>
    </row>
    <row r="738">
      <c r="A738" s="74"/>
      <c r="F738" s="85"/>
      <c r="G738" s="85"/>
    </row>
    <row r="739">
      <c r="A739" s="74"/>
      <c r="F739" s="85"/>
      <c r="G739" s="85"/>
    </row>
    <row r="740">
      <c r="A740" s="74"/>
      <c r="F740" s="85"/>
      <c r="G740" s="85"/>
    </row>
    <row r="741">
      <c r="A741" s="74"/>
      <c r="F741" s="85"/>
      <c r="G741" s="85"/>
    </row>
    <row r="742">
      <c r="A742" s="74"/>
      <c r="F742" s="85"/>
      <c r="G742" s="85"/>
    </row>
    <row r="743">
      <c r="A743" s="74"/>
      <c r="F743" s="85"/>
      <c r="G743" s="85"/>
    </row>
    <row r="744">
      <c r="A744" s="74"/>
      <c r="F744" s="85"/>
      <c r="G744" s="85"/>
    </row>
    <row r="745">
      <c r="A745" s="74"/>
      <c r="F745" s="85"/>
      <c r="G745" s="85"/>
    </row>
    <row r="746">
      <c r="A746" s="74"/>
      <c r="F746" s="85"/>
      <c r="G746" s="85"/>
    </row>
    <row r="747">
      <c r="A747" s="74"/>
      <c r="F747" s="85"/>
      <c r="G747" s="85"/>
    </row>
    <row r="748">
      <c r="A748" s="74"/>
      <c r="F748" s="85"/>
      <c r="G748" s="85"/>
    </row>
    <row r="749">
      <c r="A749" s="74"/>
      <c r="F749" s="85"/>
      <c r="G749" s="85"/>
    </row>
    <row r="750">
      <c r="A750" s="74"/>
      <c r="F750" s="85"/>
      <c r="G750" s="85"/>
    </row>
    <row r="751">
      <c r="A751" s="74"/>
      <c r="F751" s="85"/>
      <c r="G751" s="85"/>
    </row>
    <row r="752">
      <c r="A752" s="74"/>
      <c r="F752" s="85"/>
      <c r="G752" s="85"/>
    </row>
    <row r="753">
      <c r="A753" s="74"/>
      <c r="F753" s="85"/>
      <c r="G753" s="85"/>
    </row>
    <row r="754">
      <c r="A754" s="74"/>
      <c r="F754" s="85"/>
      <c r="G754" s="85"/>
    </row>
    <row r="755">
      <c r="A755" s="74"/>
      <c r="F755" s="85"/>
      <c r="G755" s="85"/>
    </row>
    <row r="756">
      <c r="A756" s="74"/>
      <c r="F756" s="85"/>
      <c r="G756" s="85"/>
    </row>
    <row r="757">
      <c r="A757" s="74"/>
      <c r="F757" s="85"/>
      <c r="G757" s="85"/>
    </row>
    <row r="758">
      <c r="A758" s="74"/>
      <c r="F758" s="85"/>
      <c r="G758" s="85"/>
    </row>
    <row r="759">
      <c r="A759" s="74"/>
      <c r="F759" s="85"/>
      <c r="G759" s="85"/>
    </row>
    <row r="760">
      <c r="A760" s="74"/>
      <c r="F760" s="85"/>
      <c r="G760" s="85"/>
    </row>
    <row r="761">
      <c r="A761" s="74"/>
      <c r="F761" s="85"/>
      <c r="G761" s="85"/>
    </row>
    <row r="762">
      <c r="A762" s="74"/>
      <c r="F762" s="85"/>
      <c r="G762" s="85"/>
    </row>
    <row r="763">
      <c r="A763" s="74"/>
      <c r="F763" s="85"/>
      <c r="G763" s="85"/>
    </row>
    <row r="764">
      <c r="A764" s="74"/>
      <c r="F764" s="85"/>
      <c r="G764" s="85"/>
    </row>
    <row r="765">
      <c r="A765" s="74"/>
      <c r="F765" s="85"/>
      <c r="G765" s="85"/>
    </row>
    <row r="766">
      <c r="A766" s="74"/>
      <c r="F766" s="85"/>
      <c r="G766" s="85"/>
    </row>
    <row r="767">
      <c r="A767" s="74"/>
      <c r="F767" s="85"/>
      <c r="G767" s="85"/>
    </row>
    <row r="768">
      <c r="A768" s="74"/>
      <c r="F768" s="85"/>
      <c r="G768" s="85"/>
    </row>
    <row r="769">
      <c r="A769" s="74"/>
      <c r="F769" s="85"/>
      <c r="G769" s="85"/>
    </row>
    <row r="770">
      <c r="A770" s="74"/>
      <c r="F770" s="85"/>
      <c r="G770" s="85"/>
    </row>
    <row r="771">
      <c r="A771" s="74"/>
      <c r="F771" s="85"/>
      <c r="G771" s="85"/>
    </row>
    <row r="772">
      <c r="A772" s="74"/>
      <c r="F772" s="85"/>
      <c r="G772" s="85"/>
    </row>
    <row r="773">
      <c r="A773" s="74"/>
      <c r="F773" s="85"/>
      <c r="G773" s="85"/>
    </row>
    <row r="774">
      <c r="A774" s="74"/>
      <c r="F774" s="85"/>
      <c r="G774" s="85"/>
    </row>
    <row r="775">
      <c r="A775" s="74"/>
      <c r="F775" s="85"/>
      <c r="G775" s="85"/>
    </row>
    <row r="776">
      <c r="A776" s="74"/>
      <c r="F776" s="85"/>
      <c r="G776" s="85"/>
    </row>
    <row r="777">
      <c r="A777" s="74"/>
      <c r="F777" s="85"/>
      <c r="G777" s="85"/>
    </row>
    <row r="778">
      <c r="A778" s="74"/>
      <c r="F778" s="85"/>
      <c r="G778" s="85"/>
    </row>
    <row r="779">
      <c r="A779" s="74"/>
      <c r="F779" s="85"/>
      <c r="G779" s="85"/>
    </row>
    <row r="780">
      <c r="A780" s="74"/>
      <c r="F780" s="85"/>
      <c r="G780" s="85"/>
    </row>
    <row r="781">
      <c r="A781" s="74"/>
      <c r="F781" s="85"/>
      <c r="G781" s="85"/>
    </row>
    <row r="782">
      <c r="A782" s="74"/>
      <c r="F782" s="85"/>
      <c r="G782" s="85"/>
    </row>
    <row r="783">
      <c r="A783" s="74"/>
      <c r="F783" s="85"/>
      <c r="G783" s="85"/>
    </row>
    <row r="784">
      <c r="A784" s="74"/>
      <c r="F784" s="85"/>
      <c r="G784" s="85"/>
    </row>
    <row r="785">
      <c r="A785" s="74"/>
      <c r="F785" s="85"/>
      <c r="G785" s="85"/>
    </row>
    <row r="786">
      <c r="A786" s="74"/>
      <c r="F786" s="85"/>
      <c r="G786" s="85"/>
    </row>
    <row r="787">
      <c r="A787" s="74"/>
      <c r="F787" s="85"/>
      <c r="G787" s="85"/>
    </row>
    <row r="788">
      <c r="A788" s="74"/>
      <c r="F788" s="85"/>
      <c r="G788" s="85"/>
    </row>
    <row r="789">
      <c r="A789" s="74"/>
      <c r="F789" s="85"/>
      <c r="G789" s="85"/>
    </row>
    <row r="790">
      <c r="A790" s="74"/>
      <c r="F790" s="85"/>
      <c r="G790" s="85"/>
    </row>
    <row r="791">
      <c r="A791" s="74"/>
      <c r="F791" s="85"/>
      <c r="G791" s="85"/>
    </row>
    <row r="792">
      <c r="A792" s="74"/>
      <c r="F792" s="85"/>
      <c r="G792" s="85"/>
    </row>
    <row r="793">
      <c r="A793" s="74"/>
      <c r="F793" s="85"/>
      <c r="G793" s="85"/>
    </row>
    <row r="794">
      <c r="A794" s="74"/>
      <c r="F794" s="85"/>
      <c r="G794" s="85"/>
    </row>
    <row r="795">
      <c r="A795" s="74"/>
      <c r="F795" s="85"/>
      <c r="G795" s="85"/>
    </row>
    <row r="796">
      <c r="A796" s="74"/>
      <c r="F796" s="85"/>
      <c r="G796" s="85"/>
    </row>
    <row r="797">
      <c r="A797" s="74"/>
      <c r="F797" s="85"/>
      <c r="G797" s="85"/>
    </row>
    <row r="798">
      <c r="A798" s="74"/>
      <c r="F798" s="85"/>
      <c r="G798" s="85"/>
    </row>
    <row r="799">
      <c r="A799" s="74"/>
      <c r="F799" s="85"/>
      <c r="G799" s="85"/>
    </row>
    <row r="800">
      <c r="A800" s="74"/>
      <c r="F800" s="85"/>
      <c r="G800" s="85"/>
    </row>
    <row r="801">
      <c r="A801" s="74"/>
      <c r="F801" s="85"/>
      <c r="G801" s="85"/>
    </row>
    <row r="802">
      <c r="A802" s="74"/>
      <c r="F802" s="85"/>
      <c r="G802" s="85"/>
    </row>
    <row r="803">
      <c r="A803" s="74"/>
      <c r="F803" s="85"/>
      <c r="G803" s="85"/>
    </row>
    <row r="804">
      <c r="A804" s="74"/>
      <c r="F804" s="85"/>
      <c r="G804" s="85"/>
    </row>
    <row r="805">
      <c r="A805" s="74"/>
      <c r="F805" s="85"/>
      <c r="G805" s="85"/>
    </row>
    <row r="806">
      <c r="A806" s="74"/>
      <c r="F806" s="85"/>
      <c r="G806" s="85"/>
    </row>
    <row r="807">
      <c r="A807" s="74"/>
      <c r="F807" s="85"/>
      <c r="G807" s="85"/>
    </row>
    <row r="808">
      <c r="A808" s="74"/>
      <c r="F808" s="85"/>
      <c r="G808" s="85"/>
    </row>
    <row r="809">
      <c r="A809" s="74"/>
      <c r="F809" s="85"/>
      <c r="G809" s="85"/>
    </row>
    <row r="810">
      <c r="A810" s="74"/>
      <c r="F810" s="85"/>
      <c r="G810" s="85"/>
    </row>
    <row r="811">
      <c r="A811" s="74"/>
      <c r="F811" s="85"/>
      <c r="G811" s="85"/>
    </row>
    <row r="812">
      <c r="A812" s="74"/>
      <c r="F812" s="85"/>
      <c r="G812" s="85"/>
    </row>
    <row r="813">
      <c r="A813" s="74"/>
      <c r="F813" s="85"/>
      <c r="G813" s="85"/>
    </row>
    <row r="814">
      <c r="A814" s="74"/>
      <c r="F814" s="85"/>
      <c r="G814" s="85"/>
    </row>
    <row r="815">
      <c r="A815" s="74"/>
      <c r="F815" s="85"/>
      <c r="G815" s="85"/>
    </row>
    <row r="816">
      <c r="A816" s="74"/>
      <c r="F816" s="85"/>
      <c r="G816" s="85"/>
    </row>
    <row r="817">
      <c r="A817" s="74"/>
      <c r="F817" s="85"/>
      <c r="G817" s="85"/>
    </row>
    <row r="818">
      <c r="A818" s="74"/>
      <c r="F818" s="85"/>
      <c r="G818" s="85"/>
    </row>
    <row r="819">
      <c r="A819" s="74"/>
      <c r="F819" s="85"/>
      <c r="G819" s="85"/>
    </row>
    <row r="820">
      <c r="A820" s="74"/>
      <c r="F820" s="85"/>
      <c r="G820" s="85"/>
    </row>
    <row r="821">
      <c r="A821" s="74"/>
      <c r="F821" s="85"/>
      <c r="G821" s="85"/>
    </row>
    <row r="822">
      <c r="A822" s="74"/>
      <c r="F822" s="85"/>
      <c r="G822" s="85"/>
    </row>
    <row r="823">
      <c r="A823" s="74"/>
      <c r="F823" s="85"/>
      <c r="G823" s="85"/>
    </row>
    <row r="824">
      <c r="A824" s="74"/>
      <c r="F824" s="85"/>
      <c r="G824" s="85"/>
    </row>
    <row r="825">
      <c r="A825" s="74"/>
      <c r="F825" s="85"/>
      <c r="G825" s="85"/>
    </row>
    <row r="826">
      <c r="A826" s="74"/>
      <c r="F826" s="85"/>
      <c r="G826" s="85"/>
    </row>
    <row r="827">
      <c r="A827" s="74"/>
      <c r="F827" s="85"/>
      <c r="G827" s="85"/>
    </row>
    <row r="828">
      <c r="A828" s="74"/>
      <c r="F828" s="85"/>
      <c r="G828" s="85"/>
    </row>
    <row r="829">
      <c r="A829" s="74"/>
      <c r="F829" s="85"/>
      <c r="G829" s="85"/>
    </row>
    <row r="830">
      <c r="A830" s="74"/>
      <c r="F830" s="85"/>
      <c r="G830" s="85"/>
    </row>
    <row r="831">
      <c r="A831" s="74"/>
      <c r="F831" s="85"/>
      <c r="G831" s="85"/>
    </row>
    <row r="832">
      <c r="A832" s="74"/>
      <c r="F832" s="85"/>
      <c r="G832" s="85"/>
    </row>
    <row r="833">
      <c r="A833" s="74"/>
      <c r="F833" s="85"/>
      <c r="G833" s="85"/>
    </row>
    <row r="834">
      <c r="A834" s="74"/>
      <c r="F834" s="85"/>
      <c r="G834" s="85"/>
    </row>
    <row r="835">
      <c r="A835" s="74"/>
      <c r="F835" s="85"/>
      <c r="G835" s="85"/>
    </row>
    <row r="836">
      <c r="A836" s="74"/>
      <c r="F836" s="85"/>
      <c r="G836" s="85"/>
    </row>
    <row r="837">
      <c r="A837" s="74"/>
      <c r="F837" s="85"/>
      <c r="G837" s="85"/>
    </row>
    <row r="838">
      <c r="A838" s="74"/>
      <c r="F838" s="85"/>
      <c r="G838" s="85"/>
    </row>
    <row r="839">
      <c r="A839" s="74"/>
      <c r="F839" s="85"/>
      <c r="G839" s="85"/>
    </row>
    <row r="840">
      <c r="A840" s="74"/>
      <c r="F840" s="85"/>
      <c r="G840" s="85"/>
    </row>
    <row r="841">
      <c r="A841" s="74"/>
      <c r="F841" s="85"/>
      <c r="G841" s="85"/>
    </row>
    <row r="842">
      <c r="A842" s="74"/>
      <c r="F842" s="85"/>
      <c r="G842" s="85"/>
    </row>
    <row r="843">
      <c r="A843" s="74"/>
      <c r="F843" s="85"/>
      <c r="G843" s="85"/>
    </row>
    <row r="844">
      <c r="A844" s="74"/>
      <c r="F844" s="85"/>
      <c r="G844" s="85"/>
    </row>
    <row r="845">
      <c r="A845" s="74"/>
      <c r="F845" s="85"/>
      <c r="G845" s="85"/>
    </row>
    <row r="846">
      <c r="A846" s="74"/>
      <c r="F846" s="85"/>
      <c r="G846" s="85"/>
    </row>
    <row r="847">
      <c r="A847" s="74"/>
      <c r="F847" s="85"/>
      <c r="G847" s="85"/>
    </row>
    <row r="848">
      <c r="A848" s="74"/>
      <c r="F848" s="85"/>
      <c r="G848" s="85"/>
    </row>
    <row r="849">
      <c r="A849" s="74"/>
      <c r="F849" s="85"/>
      <c r="G849" s="85"/>
    </row>
    <row r="850">
      <c r="A850" s="74"/>
      <c r="F850" s="85"/>
      <c r="G850" s="85"/>
    </row>
    <row r="851">
      <c r="A851" s="74"/>
      <c r="F851" s="85"/>
      <c r="G851" s="85"/>
    </row>
    <row r="852">
      <c r="A852" s="74"/>
      <c r="F852" s="85"/>
      <c r="G852" s="85"/>
    </row>
    <row r="853">
      <c r="A853" s="74"/>
      <c r="F853" s="85"/>
      <c r="G853" s="85"/>
    </row>
    <row r="854">
      <c r="A854" s="74"/>
      <c r="F854" s="85"/>
      <c r="G854" s="85"/>
    </row>
    <row r="855">
      <c r="A855" s="74"/>
      <c r="F855" s="85"/>
      <c r="G855" s="85"/>
    </row>
    <row r="856">
      <c r="A856" s="74"/>
      <c r="F856" s="85"/>
      <c r="G856" s="85"/>
    </row>
    <row r="857">
      <c r="A857" s="74"/>
      <c r="F857" s="85"/>
      <c r="G857" s="85"/>
    </row>
    <row r="858">
      <c r="A858" s="74"/>
      <c r="F858" s="85"/>
      <c r="G858" s="85"/>
    </row>
    <row r="859">
      <c r="A859" s="74"/>
      <c r="F859" s="85"/>
      <c r="G859" s="85"/>
    </row>
    <row r="860">
      <c r="A860" s="74"/>
      <c r="F860" s="85"/>
      <c r="G860" s="85"/>
    </row>
    <row r="861">
      <c r="A861" s="74"/>
      <c r="F861" s="85"/>
      <c r="G861" s="85"/>
    </row>
    <row r="862">
      <c r="A862" s="74"/>
      <c r="F862" s="85"/>
      <c r="G862" s="85"/>
    </row>
    <row r="863">
      <c r="A863" s="74"/>
      <c r="F863" s="85"/>
      <c r="G863" s="85"/>
    </row>
    <row r="864">
      <c r="A864" s="74"/>
      <c r="F864" s="85"/>
      <c r="G864" s="85"/>
    </row>
    <row r="865">
      <c r="A865" s="74"/>
      <c r="F865" s="85"/>
      <c r="G865" s="85"/>
    </row>
    <row r="866">
      <c r="A866" s="74"/>
      <c r="F866" s="85"/>
      <c r="G866" s="85"/>
    </row>
    <row r="867">
      <c r="A867" s="74"/>
      <c r="F867" s="85"/>
      <c r="G867" s="85"/>
    </row>
    <row r="868">
      <c r="A868" s="74"/>
      <c r="F868" s="85"/>
      <c r="G868" s="85"/>
    </row>
    <row r="869">
      <c r="A869" s="74"/>
      <c r="F869" s="85"/>
      <c r="G869" s="85"/>
    </row>
    <row r="870">
      <c r="A870" s="74"/>
      <c r="F870" s="85"/>
      <c r="G870" s="85"/>
    </row>
    <row r="871">
      <c r="A871" s="74"/>
      <c r="F871" s="85"/>
      <c r="G871" s="85"/>
    </row>
    <row r="872">
      <c r="A872" s="74"/>
      <c r="F872" s="85"/>
      <c r="G872" s="85"/>
    </row>
    <row r="873">
      <c r="A873" s="74"/>
      <c r="F873" s="85"/>
      <c r="G873" s="85"/>
    </row>
    <row r="874">
      <c r="A874" s="74"/>
      <c r="F874" s="85"/>
      <c r="G874" s="85"/>
    </row>
    <row r="875">
      <c r="A875" s="74"/>
      <c r="F875" s="85"/>
      <c r="G875" s="85"/>
    </row>
    <row r="876">
      <c r="A876" s="74"/>
      <c r="F876" s="85"/>
      <c r="G876" s="85"/>
    </row>
    <row r="877">
      <c r="A877" s="74"/>
      <c r="F877" s="85"/>
      <c r="G877" s="85"/>
    </row>
    <row r="878">
      <c r="A878" s="74"/>
      <c r="F878" s="85"/>
      <c r="G878" s="85"/>
    </row>
    <row r="879">
      <c r="A879" s="74"/>
      <c r="F879" s="85"/>
      <c r="G879" s="85"/>
    </row>
    <row r="880">
      <c r="A880" s="74"/>
      <c r="F880" s="85"/>
      <c r="G880" s="85"/>
    </row>
    <row r="881">
      <c r="A881" s="74"/>
      <c r="F881" s="85"/>
      <c r="G881" s="85"/>
    </row>
    <row r="882">
      <c r="A882" s="74"/>
      <c r="F882" s="85"/>
      <c r="G882" s="85"/>
    </row>
    <row r="883">
      <c r="A883" s="74"/>
      <c r="F883" s="85"/>
      <c r="G883" s="85"/>
    </row>
    <row r="884">
      <c r="A884" s="74"/>
      <c r="F884" s="85"/>
      <c r="G884" s="85"/>
    </row>
    <row r="885">
      <c r="A885" s="74"/>
      <c r="F885" s="85"/>
      <c r="G885" s="85"/>
    </row>
    <row r="886">
      <c r="A886" s="74"/>
      <c r="F886" s="85"/>
      <c r="G886" s="85"/>
    </row>
    <row r="887">
      <c r="A887" s="74"/>
      <c r="F887" s="85"/>
      <c r="G887" s="85"/>
    </row>
    <row r="888">
      <c r="A888" s="74"/>
      <c r="F888" s="85"/>
      <c r="G888" s="85"/>
    </row>
    <row r="889">
      <c r="A889" s="74"/>
      <c r="F889" s="85"/>
      <c r="G889" s="85"/>
    </row>
    <row r="890">
      <c r="A890" s="74"/>
      <c r="F890" s="85"/>
      <c r="G890" s="85"/>
    </row>
    <row r="891">
      <c r="A891" s="74"/>
      <c r="F891" s="85"/>
      <c r="G891" s="85"/>
    </row>
    <row r="892">
      <c r="A892" s="74"/>
      <c r="F892" s="85"/>
      <c r="G892" s="85"/>
    </row>
    <row r="893">
      <c r="A893" s="74"/>
      <c r="F893" s="85"/>
      <c r="G893" s="85"/>
    </row>
    <row r="894">
      <c r="A894" s="74"/>
      <c r="F894" s="85"/>
      <c r="G894" s="85"/>
    </row>
    <row r="895">
      <c r="A895" s="74"/>
      <c r="F895" s="85"/>
      <c r="G895" s="85"/>
    </row>
    <row r="896">
      <c r="A896" s="74"/>
      <c r="F896" s="85"/>
      <c r="G896" s="85"/>
    </row>
    <row r="897">
      <c r="A897" s="74"/>
      <c r="F897" s="85"/>
      <c r="G897" s="85"/>
    </row>
    <row r="898">
      <c r="A898" s="74"/>
      <c r="F898" s="85"/>
      <c r="G898" s="85"/>
    </row>
    <row r="899">
      <c r="A899" s="74"/>
      <c r="F899" s="85"/>
      <c r="G899" s="85"/>
    </row>
    <row r="900">
      <c r="A900" s="74"/>
      <c r="F900" s="85"/>
      <c r="G900" s="85"/>
    </row>
    <row r="901">
      <c r="A901" s="74"/>
      <c r="F901" s="85"/>
      <c r="G901" s="85"/>
    </row>
    <row r="902">
      <c r="A902" s="74"/>
      <c r="F902" s="85"/>
      <c r="G902" s="85"/>
    </row>
    <row r="903">
      <c r="A903" s="74"/>
      <c r="F903" s="85"/>
      <c r="G903" s="85"/>
    </row>
    <row r="904">
      <c r="A904" s="74"/>
      <c r="F904" s="85"/>
      <c r="G904" s="85"/>
    </row>
    <row r="905">
      <c r="A905" s="74"/>
      <c r="F905" s="85"/>
      <c r="G905" s="85"/>
    </row>
    <row r="906">
      <c r="A906" s="74"/>
      <c r="F906" s="85"/>
      <c r="G906" s="85"/>
    </row>
    <row r="907">
      <c r="A907" s="74"/>
      <c r="F907" s="85"/>
      <c r="G907" s="85"/>
    </row>
    <row r="908">
      <c r="A908" s="74"/>
      <c r="F908" s="85"/>
      <c r="G908" s="85"/>
    </row>
    <row r="909">
      <c r="A909" s="74"/>
      <c r="F909" s="85"/>
      <c r="G909" s="85"/>
    </row>
    <row r="910">
      <c r="A910" s="74"/>
      <c r="F910" s="85"/>
      <c r="G910" s="85"/>
    </row>
    <row r="911">
      <c r="A911" s="74"/>
      <c r="F911" s="85"/>
      <c r="G911" s="85"/>
    </row>
    <row r="912">
      <c r="A912" s="74"/>
      <c r="F912" s="85"/>
      <c r="G912" s="85"/>
    </row>
    <row r="913">
      <c r="A913" s="74"/>
      <c r="F913" s="85"/>
      <c r="G913" s="85"/>
    </row>
    <row r="914">
      <c r="A914" s="74"/>
      <c r="F914" s="85"/>
      <c r="G914" s="85"/>
    </row>
    <row r="915">
      <c r="A915" s="74"/>
      <c r="F915" s="85"/>
      <c r="G915" s="85"/>
    </row>
    <row r="916">
      <c r="A916" s="74"/>
      <c r="F916" s="85"/>
      <c r="G916" s="85"/>
    </row>
    <row r="917">
      <c r="A917" s="74"/>
      <c r="F917" s="85"/>
      <c r="G917" s="85"/>
    </row>
    <row r="918">
      <c r="A918" s="74"/>
      <c r="F918" s="85"/>
      <c r="G918" s="85"/>
    </row>
    <row r="919">
      <c r="A919" s="74"/>
      <c r="F919" s="85"/>
      <c r="G919" s="85"/>
    </row>
    <row r="920">
      <c r="A920" s="74"/>
      <c r="F920" s="85"/>
      <c r="G920" s="85"/>
    </row>
    <row r="921">
      <c r="A921" s="74"/>
      <c r="F921" s="85"/>
      <c r="G921" s="85"/>
    </row>
    <row r="922">
      <c r="A922" s="74"/>
      <c r="F922" s="85"/>
      <c r="G922" s="85"/>
    </row>
    <row r="923">
      <c r="A923" s="74"/>
      <c r="F923" s="85"/>
      <c r="G923" s="85"/>
    </row>
    <row r="924">
      <c r="A924" s="74"/>
      <c r="F924" s="85"/>
      <c r="G924" s="85"/>
    </row>
    <row r="925">
      <c r="A925" s="74"/>
      <c r="F925" s="85"/>
      <c r="G925" s="85"/>
    </row>
    <row r="926">
      <c r="A926" s="74"/>
      <c r="F926" s="85"/>
      <c r="G926" s="85"/>
    </row>
    <row r="927">
      <c r="A927" s="74"/>
      <c r="F927" s="85"/>
      <c r="G927" s="85"/>
    </row>
    <row r="928">
      <c r="A928" s="74"/>
      <c r="F928" s="85"/>
      <c r="G928" s="85"/>
    </row>
    <row r="929">
      <c r="A929" s="74"/>
      <c r="F929" s="85"/>
      <c r="G929" s="85"/>
    </row>
    <row r="930">
      <c r="A930" s="74"/>
      <c r="F930" s="85"/>
      <c r="G930" s="85"/>
    </row>
    <row r="931">
      <c r="A931" s="74"/>
      <c r="F931" s="85"/>
      <c r="G931" s="85"/>
    </row>
    <row r="932">
      <c r="A932" s="74"/>
      <c r="F932" s="85"/>
      <c r="G932" s="85"/>
    </row>
    <row r="933">
      <c r="A933" s="74"/>
      <c r="F933" s="85"/>
      <c r="G933" s="85"/>
    </row>
    <row r="934">
      <c r="A934" s="74"/>
      <c r="F934" s="85"/>
      <c r="G934" s="85"/>
    </row>
    <row r="935">
      <c r="A935" s="74"/>
      <c r="F935" s="85"/>
      <c r="G935" s="85"/>
    </row>
    <row r="936">
      <c r="A936" s="74"/>
      <c r="F936" s="85"/>
      <c r="G936" s="85"/>
    </row>
    <row r="937">
      <c r="A937" s="74"/>
      <c r="F937" s="85"/>
      <c r="G937" s="85"/>
    </row>
    <row r="938">
      <c r="A938" s="74"/>
      <c r="F938" s="85"/>
      <c r="G938" s="85"/>
    </row>
    <row r="939">
      <c r="A939" s="74"/>
      <c r="F939" s="85"/>
      <c r="G939" s="85"/>
    </row>
    <row r="940">
      <c r="A940" s="74"/>
      <c r="F940" s="85"/>
      <c r="G940" s="85"/>
    </row>
    <row r="941">
      <c r="A941" s="74"/>
      <c r="F941" s="85"/>
      <c r="G941" s="85"/>
    </row>
    <row r="942">
      <c r="A942" s="74"/>
      <c r="F942" s="85"/>
      <c r="G942" s="85"/>
    </row>
    <row r="943">
      <c r="A943" s="74"/>
      <c r="F943" s="85"/>
      <c r="G943" s="85"/>
    </row>
    <row r="944">
      <c r="A944" s="74"/>
      <c r="F944" s="85"/>
      <c r="G944" s="85"/>
    </row>
    <row r="945">
      <c r="A945" s="74"/>
      <c r="F945" s="85"/>
      <c r="G945" s="85"/>
    </row>
    <row r="946">
      <c r="A946" s="74"/>
      <c r="F946" s="85"/>
      <c r="G946" s="85"/>
    </row>
    <row r="947">
      <c r="A947" s="74"/>
      <c r="F947" s="85"/>
      <c r="G947" s="85"/>
    </row>
    <row r="948">
      <c r="A948" s="74"/>
      <c r="F948" s="85"/>
      <c r="G948" s="85"/>
    </row>
    <row r="949">
      <c r="A949" s="74"/>
      <c r="F949" s="85"/>
      <c r="G949" s="85"/>
    </row>
    <row r="950">
      <c r="A950" s="74"/>
      <c r="F950" s="85"/>
      <c r="G950" s="85"/>
    </row>
    <row r="951">
      <c r="A951" s="74"/>
      <c r="F951" s="85"/>
      <c r="G951" s="85"/>
    </row>
    <row r="952">
      <c r="A952" s="74"/>
      <c r="F952" s="85"/>
      <c r="G952" s="85"/>
    </row>
    <row r="953">
      <c r="A953" s="74"/>
      <c r="F953" s="85"/>
      <c r="G953" s="85"/>
    </row>
    <row r="954">
      <c r="A954" s="74"/>
      <c r="F954" s="85"/>
      <c r="G954" s="85"/>
    </row>
    <row r="955">
      <c r="A955" s="74"/>
      <c r="F955" s="85"/>
      <c r="G955" s="85"/>
    </row>
    <row r="956">
      <c r="A956" s="74"/>
      <c r="F956" s="85"/>
      <c r="G956" s="85"/>
    </row>
    <row r="957">
      <c r="A957" s="74"/>
      <c r="F957" s="85"/>
      <c r="G957" s="85"/>
    </row>
    <row r="958">
      <c r="A958" s="74"/>
      <c r="F958" s="85"/>
      <c r="G958" s="85"/>
    </row>
    <row r="959">
      <c r="A959" s="74"/>
      <c r="F959" s="85"/>
      <c r="G959" s="85"/>
    </row>
    <row r="960">
      <c r="A960" s="74"/>
      <c r="F960" s="85"/>
      <c r="G960" s="85"/>
    </row>
    <row r="961">
      <c r="A961" s="74"/>
      <c r="F961" s="85"/>
      <c r="G961" s="85"/>
    </row>
    <row r="962">
      <c r="A962" s="74"/>
      <c r="F962" s="85"/>
      <c r="G962" s="85"/>
    </row>
    <row r="963">
      <c r="A963" s="74"/>
      <c r="F963" s="85"/>
      <c r="G963" s="85"/>
    </row>
    <row r="964">
      <c r="A964" s="74"/>
      <c r="F964" s="85"/>
      <c r="G964" s="85"/>
    </row>
    <row r="965">
      <c r="A965" s="74"/>
      <c r="F965" s="85"/>
      <c r="G965" s="85"/>
    </row>
    <row r="966">
      <c r="A966" s="74"/>
      <c r="F966" s="85"/>
      <c r="G966" s="85"/>
    </row>
    <row r="967">
      <c r="A967" s="74"/>
      <c r="F967" s="85"/>
      <c r="G967" s="85"/>
    </row>
    <row r="968">
      <c r="A968" s="74"/>
      <c r="F968" s="85"/>
      <c r="G968" s="85"/>
    </row>
    <row r="969">
      <c r="A969" s="74"/>
      <c r="F969" s="85"/>
      <c r="G969" s="85"/>
    </row>
    <row r="970">
      <c r="A970" s="74"/>
      <c r="F970" s="85"/>
      <c r="G970" s="85"/>
    </row>
    <row r="971">
      <c r="A971" s="74"/>
      <c r="F971" s="85"/>
      <c r="G971" s="85"/>
    </row>
    <row r="972">
      <c r="A972" s="74"/>
      <c r="F972" s="85"/>
      <c r="G972" s="85"/>
    </row>
    <row r="973">
      <c r="A973" s="74"/>
      <c r="F973" s="85"/>
      <c r="G973" s="85"/>
    </row>
    <row r="974">
      <c r="A974" s="74"/>
      <c r="F974" s="85"/>
      <c r="G974" s="85"/>
    </row>
    <row r="975">
      <c r="A975" s="74"/>
      <c r="F975" s="85"/>
      <c r="G975" s="85"/>
    </row>
    <row r="976">
      <c r="A976" s="74"/>
      <c r="F976" s="85"/>
      <c r="G976" s="85"/>
    </row>
    <row r="977">
      <c r="A977" s="74"/>
      <c r="F977" s="85"/>
      <c r="G977" s="85"/>
    </row>
    <row r="978">
      <c r="A978" s="74"/>
      <c r="F978" s="85"/>
      <c r="G978" s="85"/>
    </row>
    <row r="979">
      <c r="A979" s="74"/>
      <c r="F979" s="85"/>
      <c r="G979" s="85"/>
    </row>
    <row r="980">
      <c r="A980" s="74"/>
      <c r="F980" s="85"/>
      <c r="G980" s="85"/>
    </row>
    <row r="981">
      <c r="A981" s="74"/>
      <c r="F981" s="85"/>
      <c r="G981" s="85"/>
    </row>
    <row r="982">
      <c r="A982" s="74"/>
      <c r="F982" s="85"/>
      <c r="G982" s="85"/>
    </row>
    <row r="983">
      <c r="A983" s="74"/>
      <c r="F983" s="85"/>
      <c r="G983" s="85"/>
    </row>
    <row r="984">
      <c r="A984" s="74"/>
      <c r="F984" s="85"/>
      <c r="G984" s="85"/>
    </row>
    <row r="985">
      <c r="A985" s="74"/>
      <c r="F985" s="85"/>
      <c r="G985" s="85"/>
    </row>
    <row r="986">
      <c r="A986" s="74"/>
      <c r="F986" s="85"/>
      <c r="G986" s="85"/>
    </row>
    <row r="987">
      <c r="A987" s="74"/>
      <c r="F987" s="85"/>
      <c r="G987" s="85"/>
    </row>
    <row r="988">
      <c r="A988" s="74"/>
      <c r="F988" s="85"/>
      <c r="G988" s="85"/>
    </row>
    <row r="989">
      <c r="A989" s="74"/>
      <c r="F989" s="85"/>
      <c r="G989" s="85"/>
    </row>
    <row r="990">
      <c r="A990" s="74"/>
      <c r="F990" s="85"/>
      <c r="G990" s="85"/>
    </row>
    <row r="991">
      <c r="A991" s="74"/>
      <c r="F991" s="85"/>
      <c r="G991" s="85"/>
    </row>
    <row r="992">
      <c r="A992" s="74"/>
      <c r="F992" s="85"/>
      <c r="G992" s="85"/>
    </row>
    <row r="993">
      <c r="A993" s="74"/>
      <c r="F993" s="85"/>
      <c r="G993" s="85"/>
    </row>
    <row r="994">
      <c r="A994" s="74"/>
      <c r="F994" s="85"/>
      <c r="G994" s="85"/>
    </row>
    <row r="995">
      <c r="A995" s="74"/>
      <c r="F995" s="85"/>
      <c r="G995" s="85"/>
    </row>
    <row r="996">
      <c r="A996" s="74"/>
      <c r="F996" s="85"/>
      <c r="G996" s="85"/>
    </row>
    <row r="997">
      <c r="A997" s="74"/>
      <c r="F997" s="85"/>
      <c r="G997" s="85"/>
    </row>
    <row r="998">
      <c r="A998" s="74"/>
      <c r="F998" s="85"/>
      <c r="G998" s="85"/>
    </row>
    <row r="999">
      <c r="A999" s="74"/>
      <c r="F999" s="85"/>
      <c r="G999" s="85"/>
    </row>
    <row r="1000">
      <c r="A1000" s="74"/>
      <c r="F1000" s="85"/>
      <c r="G1000" s="85"/>
    </row>
  </sheetData>
  <mergeCells count="9">
    <mergeCell ref="M5:O5"/>
    <mergeCell ref="M8:O8"/>
    <mergeCell ref="M45:O45"/>
    <mergeCell ref="M87:O87"/>
    <mergeCell ref="M12:O12"/>
    <mergeCell ref="M21:O21"/>
    <mergeCell ref="M37:O37"/>
    <mergeCell ref="M40:O40"/>
    <mergeCell ref="M32:O32"/>
  </mergeCells>
  <printOptions/>
  <pageMargins bottom="0.2" footer="0.0" header="0.0" left="0.2" right="0.2" top="0.21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9.0"/>
    <col customWidth="1" min="2" max="2" width="20.0"/>
    <col customWidth="1" min="3" max="3" width="19.0"/>
    <col customWidth="1" min="4" max="4" width="15.86"/>
    <col customWidth="1" min="5" max="5" width="12.0"/>
    <col customWidth="1" min="6" max="6" width="9.0"/>
    <col customWidth="1" min="7" max="7" width="9.14"/>
    <col customWidth="1" min="8" max="8" width="9.0"/>
    <col customWidth="1" min="9" max="26" width="8.71"/>
  </cols>
  <sheetData>
    <row r="1" ht="45.75" customHeight="1">
      <c r="A1" s="1" t="s">
        <v>0</v>
      </c>
      <c r="B1" s="2" t="s">
        <v>2</v>
      </c>
      <c r="C1" s="6" t="s">
        <v>3</v>
      </c>
      <c r="D1" s="7" t="s">
        <v>4</v>
      </c>
      <c r="E1" s="7" t="s">
        <v>5</v>
      </c>
      <c r="F1" s="7" t="s">
        <v>6</v>
      </c>
      <c r="G1" s="7" t="s">
        <v>7</v>
      </c>
      <c r="H1" s="6" t="s">
        <v>8</v>
      </c>
      <c r="I1" s="6" t="s">
        <v>9</v>
      </c>
      <c r="J1" s="9" t="s">
        <v>10</v>
      </c>
      <c r="K1" s="11" t="s">
        <v>11</v>
      </c>
    </row>
    <row r="3" ht="10.5" customHeight="1"/>
    <row r="4" ht="10.5" customHeight="1"/>
    <row r="5" ht="10.5" customHeight="1"/>
    <row r="6" ht="10.5" customHeight="1"/>
    <row r="7" ht="10.5" customHeight="1"/>
    <row r="8" ht="10.5" customHeight="1"/>
    <row r="9" ht="10.5" customHeight="1"/>
    <row r="10" ht="10.5" customHeight="1"/>
    <row r="11" ht="10.5" customHeight="1"/>
    <row r="12" ht="10.5" customHeight="1"/>
    <row r="13" ht="10.5" customHeight="1"/>
    <row r="14" ht="10.5" customHeight="1"/>
    <row r="15" ht="10.5" customHeight="1"/>
    <row r="16" ht="10.5" customHeight="1"/>
    <row r="17" ht="10.5" customHeight="1"/>
    <row r="18" ht="10.5" customHeight="1"/>
    <row r="19" ht="10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ht="10.5" customHeight="1">
      <c r="A20" s="15"/>
      <c r="B20" s="17"/>
      <c r="C20" s="17"/>
      <c r="D20" s="27"/>
      <c r="E20" s="29"/>
      <c r="F20" s="29"/>
      <c r="G20" s="29"/>
      <c r="H20" s="13"/>
      <c r="I20" s="13"/>
      <c r="J20" s="13"/>
      <c r="K20" s="13"/>
    </row>
    <row r="21" ht="10.5" customHeight="1">
      <c r="A21" s="15"/>
      <c r="B21" s="17"/>
      <c r="C21" s="17"/>
      <c r="D21" s="27"/>
      <c r="E21" s="29"/>
      <c r="F21" s="29"/>
      <c r="G21" s="29"/>
      <c r="H21" s="13"/>
      <c r="I21" s="13"/>
      <c r="J21" s="13"/>
      <c r="K21" s="13"/>
    </row>
    <row r="22" ht="10.5" customHeight="1"/>
    <row r="23" ht="10.5" customHeight="1"/>
    <row r="24" ht="10.5" customHeight="1"/>
    <row r="25" ht="10.5" customHeight="1"/>
    <row r="26" ht="10.5" customHeight="1"/>
    <row r="27" ht="10.5" customHeight="1"/>
    <row r="28" ht="10.5" customHeight="1"/>
    <row r="29" ht="10.5" customHeight="1"/>
    <row r="30" ht="10.5" customHeight="1"/>
    <row r="31" ht="10.5" customHeight="1"/>
    <row r="32" ht="10.5" customHeight="1"/>
    <row r="33" ht="10.5" customHeight="1"/>
    <row r="34" ht="10.5" customHeight="1"/>
    <row r="35" ht="10.5" customHeight="1"/>
    <row r="36" ht="10.5" customHeight="1"/>
    <row r="37" ht="10.5" customHeight="1"/>
    <row r="38" ht="10.5" customHeight="1"/>
    <row r="39" ht="10.5" customHeight="1"/>
    <row r="40" ht="10.5" customHeight="1"/>
    <row r="41" ht="10.5" customHeight="1"/>
    <row r="42" ht="10.5" customHeight="1"/>
    <row r="43" ht="10.5" customHeight="1"/>
    <row r="44" ht="10.5" customHeight="1"/>
    <row r="45" ht="10.5" customHeight="1"/>
    <row r="46" ht="10.5" customHeight="1"/>
    <row r="47" ht="10.5" customHeight="1"/>
    <row r="48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4.2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9.75" customHeight="1"/>
    <row r="98" ht="10.5" customHeight="1"/>
    <row r="99" ht="12.75" customHeight="1"/>
    <row r="100" ht="9.0" customHeight="1"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ht="9.0" customHeight="1"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ht="9.0" customHeight="1"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ht="9.0" customHeight="1"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ht="9.0" customHeight="1"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ht="9.0" customHeight="1"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ht="9.0" customHeight="1"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ht="9.0" customHeight="1"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ht="9.0" customHeight="1"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ht="9.0" customHeight="1"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ht="9.0" customHeight="1"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ht="9.0" customHeight="1"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ht="9.0" customHeight="1"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ht="9.0" customHeight="1"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ht="9.0" customHeight="1"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ht="9.0" customHeight="1"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ht="9.0" customHeight="1"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ht="9.0" customHeight="1"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ht="9.0" customHeight="1"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ht="9.0" customHeight="1"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ht="9.0" customHeight="1"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ht="9.0" customHeight="1"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ht="9.0" customHeight="1"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ht="9.0" customHeight="1"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ht="9.0" customHeight="1"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ht="9.0" customHeight="1"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ht="9.0" customHeight="1"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ht="9.0" customHeight="1"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ht="9.0" customHeight="1"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ht="9.0" customHeight="1"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ht="9.0" customHeight="1"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ht="9.0" customHeight="1"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ht="9.0" customHeight="1"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ht="9.0" customHeight="1"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ht="9.0" customHeight="1"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ht="9.0" customHeight="1"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ht="9.0" customHeight="1"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ht="9.0" customHeight="1"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ht="9.0" customHeight="1"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ht="9.0" customHeight="1"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ht="9.0" customHeight="1"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ht="9.0" customHeight="1"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ht="9.0" customHeight="1"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ht="9.0" customHeight="1"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ht="9.0" customHeight="1"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ht="9.0" customHeight="1"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ht="9.0" customHeight="1"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ht="9.0" customHeight="1"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ht="9.0" customHeight="1"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ht="9.0" customHeight="1"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ht="9.0" customHeight="1"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ht="9.0" customHeight="1"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ht="9.0" customHeight="1"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ht="9.0" customHeight="1"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ht="9.0" customHeight="1"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ht="9.0" customHeight="1"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ht="9.0" customHeight="1"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9" ht="13.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6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>
      <c r="A241" s="33"/>
      <c r="B241" s="53"/>
      <c r="C241" s="46"/>
      <c r="D241" s="33"/>
      <c r="E241" s="33"/>
      <c r="F241" s="34"/>
      <c r="G241" s="34"/>
    </row>
    <row r="242" ht="13.5" customHeight="1">
      <c r="A242" s="33"/>
      <c r="B242" s="53"/>
      <c r="C242" s="46"/>
      <c r="D242" s="33"/>
      <c r="E242" s="33"/>
      <c r="F242" s="34"/>
      <c r="G242" s="34"/>
    </row>
    <row r="243" ht="13.5" customHeight="1">
      <c r="A243" s="33"/>
      <c r="B243" s="53"/>
      <c r="C243" s="46"/>
      <c r="D243" s="33"/>
      <c r="E243" s="33"/>
      <c r="F243" s="34"/>
      <c r="G243" s="34"/>
    </row>
    <row r="244" ht="13.5" customHeight="1">
      <c r="A244" s="33"/>
      <c r="B244" s="55"/>
      <c r="C244" s="46"/>
      <c r="D244" s="33"/>
      <c r="E244" s="33"/>
      <c r="F244" s="34"/>
      <c r="G244" s="34"/>
    </row>
    <row r="245" ht="13.5" customHeight="1">
      <c r="A245" s="33"/>
      <c r="B245" s="55"/>
      <c r="C245" s="46"/>
      <c r="D245" s="33"/>
      <c r="E245" s="33"/>
      <c r="F245" s="34"/>
      <c r="G245" s="34"/>
    </row>
    <row r="246">
      <c r="A246" s="23"/>
      <c r="B246" s="41"/>
      <c r="E246" s="57"/>
      <c r="F246" s="34"/>
      <c r="G246" s="34"/>
    </row>
    <row r="247" ht="12.75" customHeight="1">
      <c r="A247" s="32"/>
      <c r="B247" s="32"/>
      <c r="C247" s="32"/>
      <c r="D247" s="32"/>
      <c r="E247" s="32"/>
      <c r="F247" s="34"/>
      <c r="G247" s="34"/>
    </row>
    <row r="248">
      <c r="A248" s="49"/>
      <c r="B248" s="59"/>
      <c r="C248" s="60"/>
      <c r="D248" s="63"/>
      <c r="E248" s="57"/>
      <c r="F248" s="34"/>
      <c r="G248" s="34"/>
    </row>
    <row r="249">
      <c r="A249" s="49"/>
      <c r="B249" s="59"/>
      <c r="C249" s="60"/>
      <c r="D249" s="63"/>
      <c r="E249" s="57"/>
      <c r="F249" s="34"/>
      <c r="G249" s="34"/>
    </row>
    <row r="250">
      <c r="A250" s="49"/>
      <c r="B250" s="59"/>
      <c r="C250" s="60"/>
      <c r="D250" s="63"/>
      <c r="E250" s="57"/>
      <c r="F250" s="34"/>
      <c r="G250" s="34"/>
    </row>
    <row r="251">
      <c r="A251" s="49"/>
      <c r="B251" s="59"/>
      <c r="C251" s="60"/>
      <c r="D251" s="63"/>
      <c r="E251" s="57"/>
      <c r="F251" s="34"/>
      <c r="G251" s="34"/>
    </row>
    <row r="252">
      <c r="A252" s="49"/>
      <c r="B252" s="59"/>
      <c r="C252" s="60"/>
      <c r="D252" s="63"/>
      <c r="E252" s="57"/>
      <c r="F252" s="34"/>
      <c r="G252" s="34"/>
    </row>
    <row r="253">
      <c r="A253" s="49"/>
      <c r="B253" s="59"/>
      <c r="C253" s="60"/>
      <c r="D253" s="63"/>
      <c r="E253" s="57"/>
      <c r="F253" s="34"/>
      <c r="G253" s="34"/>
    </row>
    <row r="254">
      <c r="A254" s="49"/>
      <c r="B254" s="59"/>
      <c r="C254" s="60"/>
      <c r="D254" s="63"/>
      <c r="E254" s="57"/>
      <c r="F254" s="34"/>
      <c r="G254" s="34"/>
    </row>
    <row r="255" ht="14.25" customHeight="1">
      <c r="A255" s="23"/>
      <c r="B255" s="41"/>
      <c r="E255" s="57"/>
      <c r="F255" s="34"/>
      <c r="G255" s="34"/>
    </row>
    <row r="256">
      <c r="A256" s="32"/>
      <c r="B256" s="32"/>
      <c r="C256" s="32"/>
      <c r="D256" s="32"/>
      <c r="E256" s="32"/>
      <c r="F256" s="34"/>
      <c r="G256" s="34"/>
    </row>
    <row r="257">
      <c r="A257" s="49"/>
      <c r="B257" s="67"/>
      <c r="C257" s="68"/>
      <c r="D257" s="49"/>
      <c r="E257" s="57"/>
      <c r="F257" s="34"/>
      <c r="G257" s="34"/>
      <c r="I257" s="72"/>
      <c r="J257" s="73"/>
    </row>
    <row r="258" ht="12.75" customHeight="1">
      <c r="A258" s="23"/>
      <c r="B258" s="41"/>
      <c r="E258" s="57"/>
      <c r="F258" s="34"/>
      <c r="G258" s="34"/>
    </row>
    <row r="259" ht="13.5" customHeight="1">
      <c r="A259" s="32"/>
      <c r="B259" s="32"/>
      <c r="C259" s="32"/>
      <c r="D259" s="32"/>
      <c r="E259" s="32"/>
      <c r="F259" s="34"/>
      <c r="G259" s="34"/>
    </row>
    <row r="260" ht="13.5" customHeight="1">
      <c r="A260" s="49"/>
      <c r="B260" s="75"/>
      <c r="C260" s="76"/>
      <c r="D260" s="77"/>
      <c r="E260" s="78"/>
      <c r="F260" s="34"/>
      <c r="G260" s="34"/>
    </row>
    <row r="261" ht="13.5" customHeight="1">
      <c r="A261" s="49"/>
      <c r="B261" s="75"/>
      <c r="C261" s="76"/>
      <c r="D261" s="77"/>
      <c r="E261" s="78"/>
      <c r="F261" s="34"/>
      <c r="G261" s="34"/>
    </row>
    <row r="262" ht="13.5" customHeight="1">
      <c r="A262" s="49"/>
      <c r="B262" s="75"/>
      <c r="C262" s="76"/>
      <c r="D262" s="77"/>
      <c r="E262" s="78"/>
      <c r="F262" s="34"/>
      <c r="G262" s="34"/>
    </row>
    <row r="263" ht="13.5" customHeight="1">
      <c r="A263" s="49"/>
      <c r="B263" s="75"/>
      <c r="C263" s="76"/>
      <c r="D263" s="77"/>
      <c r="E263" s="78"/>
      <c r="F263" s="34"/>
      <c r="G263" s="34"/>
    </row>
    <row r="264" ht="13.5" customHeight="1">
      <c r="A264" s="49"/>
      <c r="B264" s="75"/>
      <c r="C264" s="76"/>
      <c r="D264" s="77"/>
      <c r="E264" s="78"/>
      <c r="F264" s="34"/>
      <c r="G264" s="34"/>
    </row>
    <row r="265" ht="13.5" customHeight="1">
      <c r="A265" s="23"/>
      <c r="B265" s="41"/>
      <c r="E265" s="57"/>
      <c r="F265" s="34"/>
      <c r="G265" s="34"/>
    </row>
    <row r="266" ht="11.25" customHeight="1">
      <c r="A266" s="32"/>
      <c r="B266" s="32"/>
      <c r="C266" s="32"/>
      <c r="D266" s="32"/>
      <c r="E266" s="32"/>
      <c r="F266" s="34"/>
      <c r="G266" s="34"/>
    </row>
    <row r="267" ht="11.25" customHeight="1">
      <c r="A267" s="49"/>
      <c r="B267" s="80"/>
      <c r="C267" s="81"/>
      <c r="D267" s="39"/>
      <c r="E267" s="78"/>
      <c r="F267" s="34"/>
      <c r="G267" s="34"/>
    </row>
    <row r="268" ht="11.25" customHeight="1">
      <c r="A268" s="49"/>
      <c r="B268" s="82"/>
      <c r="C268" s="81"/>
      <c r="D268" s="39"/>
      <c r="E268" s="78"/>
      <c r="F268" s="34"/>
      <c r="G268" s="34"/>
    </row>
    <row r="269" ht="11.25" customHeight="1">
      <c r="A269" s="49"/>
      <c r="B269" s="82"/>
      <c r="C269" s="81"/>
      <c r="D269" s="39"/>
      <c r="E269" s="78"/>
      <c r="F269" s="34"/>
      <c r="G269" s="34"/>
    </row>
    <row r="270" ht="11.25" customHeight="1">
      <c r="A270" s="63"/>
      <c r="B270" s="82"/>
      <c r="C270" s="81"/>
      <c r="D270" s="39"/>
      <c r="E270" s="78"/>
      <c r="F270" s="34"/>
      <c r="G270" s="34"/>
    </row>
    <row r="271">
      <c r="E271" s="57"/>
      <c r="F271" s="34"/>
      <c r="G271" s="34"/>
    </row>
    <row r="272">
      <c r="E272" s="57"/>
      <c r="F272" s="34"/>
      <c r="G272" s="34"/>
    </row>
    <row r="273">
      <c r="E273" s="57"/>
      <c r="F273" s="34"/>
      <c r="G273" s="34"/>
    </row>
    <row r="274">
      <c r="E274" s="57"/>
      <c r="F274" s="34"/>
      <c r="G274" s="34"/>
    </row>
    <row r="275">
      <c r="E275" s="57"/>
      <c r="F275" s="34"/>
      <c r="G275" s="34"/>
    </row>
    <row r="276">
      <c r="E276" s="57"/>
      <c r="F276" s="34"/>
      <c r="G276" s="34"/>
    </row>
    <row r="277">
      <c r="E277" s="57"/>
      <c r="F277" s="34"/>
      <c r="G277" s="34"/>
    </row>
    <row r="278">
      <c r="E278" s="57"/>
      <c r="F278" s="34"/>
      <c r="G278" s="34"/>
    </row>
    <row r="279">
      <c r="E279" s="57"/>
      <c r="F279" s="34"/>
      <c r="G279" s="34"/>
    </row>
    <row r="280">
      <c r="E280" s="57"/>
      <c r="F280" s="34"/>
      <c r="G280" s="34"/>
    </row>
    <row r="281">
      <c r="E281" s="57"/>
      <c r="F281" s="34"/>
      <c r="G281" s="34"/>
    </row>
    <row r="282">
      <c r="E282" s="57"/>
      <c r="F282" s="34"/>
      <c r="G282" s="34"/>
    </row>
    <row r="283">
      <c r="E283" s="57"/>
      <c r="F283" s="34"/>
      <c r="G283" s="34"/>
    </row>
    <row r="284">
      <c r="E284" s="57"/>
      <c r="F284" s="34"/>
      <c r="G284" s="34"/>
    </row>
    <row r="285">
      <c r="E285" s="57"/>
      <c r="F285" s="34"/>
      <c r="G285" s="34"/>
    </row>
    <row r="286">
      <c r="E286" s="57"/>
      <c r="F286" s="34"/>
      <c r="G286" s="34"/>
    </row>
    <row r="287">
      <c r="E287" s="57"/>
      <c r="F287" s="34"/>
      <c r="G287" s="34"/>
    </row>
    <row r="288">
      <c r="E288" s="57"/>
      <c r="F288" s="34"/>
      <c r="G288" s="34"/>
    </row>
    <row r="289">
      <c r="E289" s="57"/>
      <c r="F289" s="34"/>
      <c r="G289" s="34"/>
    </row>
    <row r="290">
      <c r="E290" s="57"/>
      <c r="F290" s="34"/>
      <c r="G290" s="34"/>
    </row>
    <row r="291">
      <c r="E291" s="57"/>
      <c r="F291" s="34"/>
      <c r="G291" s="34"/>
    </row>
    <row r="292">
      <c r="E292" s="57"/>
      <c r="F292" s="34"/>
      <c r="G292" s="34"/>
    </row>
    <row r="293">
      <c r="E293" s="57"/>
      <c r="F293" s="34"/>
      <c r="G293" s="34"/>
    </row>
    <row r="294">
      <c r="E294" s="57"/>
      <c r="F294" s="34"/>
      <c r="G294" s="34"/>
    </row>
    <row r="295">
      <c r="E295" s="57"/>
      <c r="F295" s="34"/>
      <c r="G295" s="34"/>
    </row>
    <row r="296">
      <c r="E296" s="57"/>
      <c r="F296" s="34"/>
      <c r="G296" s="34"/>
    </row>
    <row r="297">
      <c r="E297" s="57"/>
      <c r="F297" s="34"/>
      <c r="G297" s="34"/>
    </row>
    <row r="298">
      <c r="E298" s="57"/>
      <c r="F298" s="34"/>
      <c r="G298" s="34"/>
    </row>
    <row r="299">
      <c r="E299" s="57"/>
      <c r="F299" s="34"/>
      <c r="G299" s="34"/>
    </row>
    <row r="300">
      <c r="E300" s="57"/>
      <c r="F300" s="34"/>
      <c r="G300" s="34"/>
    </row>
    <row r="301">
      <c r="E301" s="57"/>
      <c r="F301" s="34"/>
      <c r="G301" s="34"/>
    </row>
    <row r="302">
      <c r="E302" s="57"/>
      <c r="F302" s="34"/>
      <c r="G302" s="34"/>
    </row>
    <row r="303">
      <c r="E303" s="57"/>
      <c r="F303" s="34"/>
      <c r="G303" s="34"/>
    </row>
    <row r="304">
      <c r="E304" s="57"/>
      <c r="F304" s="34"/>
      <c r="G304" s="34"/>
    </row>
    <row r="305">
      <c r="E305" s="57"/>
      <c r="F305" s="34"/>
      <c r="G305" s="34"/>
    </row>
    <row r="306">
      <c r="E306" s="57"/>
      <c r="F306" s="34"/>
      <c r="G306" s="34"/>
    </row>
    <row r="307">
      <c r="E307" s="57"/>
      <c r="F307" s="34"/>
      <c r="G307" s="34"/>
    </row>
    <row r="308">
      <c r="E308" s="57"/>
      <c r="F308" s="34"/>
      <c r="G308" s="34"/>
    </row>
    <row r="309">
      <c r="E309" s="57"/>
      <c r="F309" s="34"/>
      <c r="G309" s="34"/>
    </row>
    <row r="310">
      <c r="E310" s="57"/>
      <c r="F310" s="34"/>
      <c r="G310" s="34"/>
    </row>
    <row r="311">
      <c r="E311" s="57"/>
      <c r="F311" s="34"/>
      <c r="G311" s="34"/>
    </row>
    <row r="312">
      <c r="E312" s="57"/>
      <c r="F312" s="34"/>
      <c r="G312" s="34"/>
    </row>
    <row r="313">
      <c r="E313" s="57"/>
      <c r="F313" s="34"/>
      <c r="G313" s="34"/>
    </row>
    <row r="314">
      <c r="E314" s="57"/>
      <c r="F314" s="34"/>
      <c r="G314" s="34"/>
    </row>
    <row r="315">
      <c r="E315" s="57"/>
      <c r="F315" s="34"/>
      <c r="G315" s="34"/>
    </row>
    <row r="316">
      <c r="E316" s="57"/>
      <c r="F316" s="34"/>
      <c r="G316" s="34"/>
    </row>
    <row r="317">
      <c r="E317" s="57"/>
      <c r="F317" s="34"/>
      <c r="G317" s="34"/>
    </row>
    <row r="318">
      <c r="E318" s="57"/>
      <c r="F318" s="34"/>
      <c r="G318" s="34"/>
    </row>
    <row r="319">
      <c r="E319" s="57"/>
      <c r="F319" s="34"/>
      <c r="G319" s="34"/>
    </row>
    <row r="320">
      <c r="E320" s="57"/>
      <c r="F320" s="34"/>
      <c r="G320" s="34"/>
    </row>
    <row r="321">
      <c r="E321" s="57"/>
      <c r="F321" s="34"/>
      <c r="G321" s="34"/>
    </row>
    <row r="322">
      <c r="E322" s="57"/>
      <c r="F322" s="34"/>
      <c r="G322" s="34"/>
    </row>
    <row r="323">
      <c r="E323" s="57"/>
      <c r="F323" s="34"/>
      <c r="G323" s="34"/>
    </row>
    <row r="324">
      <c r="E324" s="57"/>
      <c r="F324" s="34"/>
      <c r="G324" s="34"/>
    </row>
    <row r="325">
      <c r="E325" s="57"/>
      <c r="F325" s="34"/>
      <c r="G325" s="34"/>
    </row>
    <row r="326">
      <c r="E326" s="57"/>
      <c r="F326" s="34"/>
      <c r="G326" s="34"/>
    </row>
    <row r="327">
      <c r="E327" s="57"/>
      <c r="F327" s="34"/>
      <c r="G327" s="34"/>
    </row>
    <row r="328">
      <c r="E328" s="57"/>
      <c r="F328" s="34"/>
      <c r="G328" s="34"/>
    </row>
    <row r="329">
      <c r="E329" s="57"/>
      <c r="F329" s="34"/>
      <c r="G329" s="34"/>
    </row>
    <row r="330">
      <c r="E330" s="57"/>
      <c r="F330" s="34"/>
      <c r="G330" s="34"/>
    </row>
    <row r="331">
      <c r="E331" s="57"/>
      <c r="F331" s="34"/>
      <c r="G331" s="34"/>
    </row>
    <row r="332">
      <c r="E332" s="57"/>
      <c r="F332" s="34"/>
      <c r="G332" s="34"/>
    </row>
    <row r="333">
      <c r="E333" s="57"/>
      <c r="F333" s="34"/>
      <c r="G333" s="34"/>
    </row>
    <row r="334">
      <c r="E334" s="57"/>
      <c r="F334" s="34"/>
      <c r="G334" s="34"/>
    </row>
    <row r="335">
      <c r="E335" s="57"/>
      <c r="F335" s="34"/>
      <c r="G335" s="34"/>
    </row>
    <row r="336">
      <c r="E336" s="57"/>
      <c r="F336" s="34"/>
      <c r="G336" s="34"/>
    </row>
    <row r="337">
      <c r="E337" s="57"/>
      <c r="F337" s="34"/>
      <c r="G337" s="34"/>
    </row>
    <row r="338">
      <c r="E338" s="57"/>
      <c r="F338" s="34"/>
      <c r="G338" s="34"/>
    </row>
    <row r="339">
      <c r="E339" s="57"/>
      <c r="F339" s="34"/>
      <c r="G339" s="34"/>
    </row>
    <row r="340">
      <c r="E340" s="57"/>
      <c r="F340" s="34"/>
      <c r="G340" s="34"/>
    </row>
    <row r="341">
      <c r="E341" s="57"/>
      <c r="F341" s="34"/>
      <c r="G341" s="34"/>
    </row>
    <row r="342">
      <c r="E342" s="57"/>
      <c r="F342" s="34"/>
      <c r="G342" s="34"/>
    </row>
    <row r="343">
      <c r="E343" s="57"/>
      <c r="F343" s="34"/>
      <c r="G343" s="34"/>
    </row>
    <row r="344">
      <c r="E344" s="57"/>
      <c r="F344" s="34"/>
      <c r="G344" s="34"/>
    </row>
    <row r="345">
      <c r="E345" s="57"/>
      <c r="F345" s="34"/>
      <c r="G345" s="34"/>
    </row>
    <row r="346">
      <c r="E346" s="57"/>
      <c r="F346" s="34"/>
      <c r="G346" s="34"/>
    </row>
    <row r="347">
      <c r="E347" s="57"/>
      <c r="F347" s="34"/>
      <c r="G347" s="34"/>
    </row>
    <row r="348">
      <c r="E348" s="57"/>
      <c r="F348" s="34"/>
      <c r="G348" s="34"/>
    </row>
    <row r="349">
      <c r="E349" s="57"/>
      <c r="F349" s="34"/>
      <c r="G349" s="34"/>
    </row>
    <row r="350">
      <c r="E350" s="57"/>
      <c r="F350" s="34"/>
      <c r="G350" s="34"/>
    </row>
    <row r="351">
      <c r="E351" s="57"/>
      <c r="F351" s="34"/>
      <c r="G351" s="34"/>
    </row>
    <row r="352">
      <c r="E352" s="57"/>
      <c r="F352" s="34"/>
      <c r="G352" s="34"/>
    </row>
    <row r="353">
      <c r="E353" s="57"/>
      <c r="F353" s="34"/>
      <c r="G353" s="34"/>
    </row>
    <row r="354">
      <c r="E354" s="57"/>
      <c r="F354" s="34"/>
      <c r="G354" s="34"/>
    </row>
    <row r="355">
      <c r="E355" s="57"/>
      <c r="F355" s="34"/>
      <c r="G355" s="34"/>
    </row>
    <row r="356">
      <c r="E356" s="57"/>
      <c r="F356" s="34"/>
      <c r="G356" s="34"/>
    </row>
    <row r="357">
      <c r="E357" s="57"/>
      <c r="F357" s="34"/>
      <c r="G357" s="34"/>
    </row>
    <row r="358">
      <c r="E358" s="57"/>
      <c r="F358" s="34"/>
      <c r="G358" s="34"/>
    </row>
    <row r="359">
      <c r="E359" s="57"/>
      <c r="F359" s="34"/>
      <c r="G359" s="34"/>
    </row>
    <row r="360">
      <c r="E360" s="57"/>
      <c r="F360" s="34"/>
      <c r="G360" s="34"/>
    </row>
    <row r="361">
      <c r="E361" s="57"/>
      <c r="F361" s="34"/>
      <c r="G361" s="34"/>
    </row>
    <row r="362">
      <c r="E362" s="57"/>
      <c r="F362" s="34"/>
      <c r="G362" s="34"/>
    </row>
    <row r="363">
      <c r="E363" s="57"/>
      <c r="F363" s="34"/>
      <c r="G363" s="34"/>
    </row>
    <row r="364">
      <c r="E364" s="57"/>
      <c r="F364" s="34"/>
      <c r="G364" s="34"/>
    </row>
    <row r="365">
      <c r="E365" s="57"/>
      <c r="F365" s="34"/>
      <c r="G365" s="34"/>
    </row>
    <row r="366">
      <c r="E366" s="57"/>
      <c r="F366" s="34"/>
      <c r="G366" s="34"/>
    </row>
    <row r="367">
      <c r="E367" s="57"/>
      <c r="F367" s="34"/>
      <c r="G367" s="34"/>
    </row>
    <row r="368">
      <c r="E368" s="57"/>
      <c r="F368" s="34"/>
      <c r="G368" s="34"/>
    </row>
    <row r="369">
      <c r="E369" s="57"/>
      <c r="F369" s="34"/>
      <c r="G369" s="34"/>
    </row>
    <row r="370">
      <c r="E370" s="57"/>
      <c r="F370" s="34"/>
      <c r="G370" s="34"/>
    </row>
    <row r="371">
      <c r="E371" s="57"/>
      <c r="F371" s="34"/>
      <c r="G371" s="34"/>
    </row>
    <row r="372">
      <c r="E372" s="57"/>
      <c r="F372" s="34"/>
      <c r="G372" s="34"/>
    </row>
    <row r="373">
      <c r="E373" s="57"/>
      <c r="F373" s="34"/>
      <c r="G373" s="34"/>
    </row>
    <row r="374">
      <c r="E374" s="57"/>
      <c r="F374" s="34"/>
      <c r="G374" s="34"/>
    </row>
    <row r="375">
      <c r="E375" s="57"/>
      <c r="F375" s="34"/>
      <c r="G375" s="34"/>
    </row>
    <row r="376">
      <c r="E376" s="57"/>
      <c r="F376" s="34"/>
      <c r="G376" s="34"/>
    </row>
    <row r="377">
      <c r="E377" s="57"/>
      <c r="F377" s="34"/>
      <c r="G377" s="34"/>
    </row>
    <row r="378">
      <c r="E378" s="57"/>
      <c r="F378" s="34"/>
      <c r="G378" s="34"/>
    </row>
    <row r="379">
      <c r="E379" s="57"/>
      <c r="F379" s="34"/>
      <c r="G379" s="34"/>
    </row>
    <row r="380">
      <c r="E380" s="57"/>
      <c r="F380" s="34"/>
      <c r="G380" s="34"/>
    </row>
    <row r="381">
      <c r="E381" s="57"/>
      <c r="F381" s="34"/>
      <c r="G381" s="34"/>
    </row>
    <row r="382">
      <c r="E382" s="57"/>
      <c r="F382" s="34"/>
      <c r="G382" s="34"/>
    </row>
    <row r="383">
      <c r="E383" s="57"/>
      <c r="F383" s="34"/>
      <c r="G383" s="34"/>
    </row>
    <row r="384">
      <c r="E384" s="57"/>
      <c r="F384" s="34"/>
      <c r="G384" s="34"/>
    </row>
    <row r="385">
      <c r="E385" s="57"/>
      <c r="F385" s="34"/>
      <c r="G385" s="34"/>
    </row>
    <row r="386">
      <c r="E386" s="57"/>
      <c r="F386" s="34"/>
      <c r="G386" s="34"/>
    </row>
    <row r="387">
      <c r="E387" s="57"/>
      <c r="F387" s="34"/>
      <c r="G387" s="34"/>
    </row>
    <row r="388">
      <c r="E388" s="57"/>
      <c r="F388" s="34"/>
      <c r="G388" s="34"/>
    </row>
    <row r="389">
      <c r="E389" s="57"/>
      <c r="F389" s="34"/>
      <c r="G389" s="34"/>
    </row>
    <row r="390">
      <c r="E390" s="57"/>
      <c r="F390" s="34"/>
      <c r="G390" s="34"/>
    </row>
    <row r="391">
      <c r="E391" s="57"/>
      <c r="F391" s="34"/>
      <c r="G391" s="34"/>
    </row>
    <row r="392">
      <c r="E392" s="57"/>
      <c r="F392" s="34"/>
      <c r="G392" s="34"/>
    </row>
    <row r="393">
      <c r="E393" s="57"/>
      <c r="F393" s="34"/>
      <c r="G393" s="34"/>
    </row>
    <row r="394">
      <c r="E394" s="57"/>
      <c r="F394" s="34"/>
      <c r="G394" s="34"/>
    </row>
    <row r="395">
      <c r="E395" s="57"/>
      <c r="F395" s="34"/>
      <c r="G395" s="34"/>
    </row>
    <row r="396">
      <c r="E396" s="57"/>
      <c r="F396" s="34"/>
      <c r="G396" s="34"/>
    </row>
    <row r="397">
      <c r="E397" s="57"/>
      <c r="F397" s="34"/>
      <c r="G397" s="34"/>
    </row>
    <row r="398">
      <c r="E398" s="57"/>
      <c r="F398" s="34"/>
      <c r="G398" s="34"/>
    </row>
    <row r="399">
      <c r="E399" s="57"/>
      <c r="F399" s="34"/>
      <c r="G399" s="34"/>
    </row>
    <row r="400">
      <c r="E400" s="57"/>
      <c r="F400" s="34"/>
      <c r="G400" s="34"/>
    </row>
    <row r="401">
      <c r="E401" s="57"/>
      <c r="F401" s="34"/>
      <c r="G401" s="34"/>
    </row>
    <row r="402">
      <c r="E402" s="57"/>
      <c r="F402" s="34"/>
      <c r="G402" s="34"/>
    </row>
    <row r="403">
      <c r="E403" s="57"/>
      <c r="F403" s="34"/>
      <c r="G403" s="34"/>
    </row>
    <row r="404">
      <c r="E404" s="57"/>
      <c r="F404" s="34"/>
      <c r="G404" s="34"/>
    </row>
    <row r="405">
      <c r="E405" s="57"/>
      <c r="F405" s="34"/>
      <c r="G405" s="34"/>
    </row>
    <row r="406">
      <c r="E406" s="57"/>
      <c r="F406" s="34"/>
      <c r="G406" s="34"/>
    </row>
    <row r="407">
      <c r="E407" s="57"/>
      <c r="F407" s="34"/>
      <c r="G407" s="34"/>
    </row>
    <row r="408">
      <c r="E408" s="57"/>
      <c r="F408" s="34"/>
      <c r="G408" s="34"/>
    </row>
    <row r="409">
      <c r="E409" s="57"/>
      <c r="F409" s="34"/>
      <c r="G409" s="34"/>
    </row>
    <row r="410">
      <c r="E410" s="57"/>
      <c r="F410" s="34"/>
      <c r="G410" s="34"/>
    </row>
    <row r="411">
      <c r="E411" s="57"/>
      <c r="F411" s="34"/>
      <c r="G411" s="34"/>
    </row>
    <row r="412">
      <c r="E412" s="57"/>
      <c r="F412" s="34"/>
      <c r="G412" s="34"/>
    </row>
    <row r="413">
      <c r="E413" s="57"/>
      <c r="F413" s="34"/>
      <c r="G413" s="34"/>
    </row>
    <row r="414">
      <c r="E414" s="57"/>
      <c r="F414" s="34"/>
      <c r="G414" s="34"/>
    </row>
    <row r="415">
      <c r="E415" s="57"/>
      <c r="F415" s="34"/>
      <c r="G415" s="34"/>
    </row>
    <row r="416">
      <c r="E416" s="57"/>
      <c r="F416" s="34"/>
      <c r="G416" s="34"/>
    </row>
    <row r="417">
      <c r="E417" s="57"/>
      <c r="F417" s="34"/>
      <c r="G417" s="34"/>
    </row>
    <row r="418">
      <c r="E418" s="57"/>
      <c r="F418" s="34"/>
      <c r="G418" s="34"/>
    </row>
    <row r="419">
      <c r="E419" s="57"/>
      <c r="F419" s="34"/>
      <c r="G419" s="34"/>
    </row>
    <row r="420">
      <c r="E420" s="57"/>
      <c r="F420" s="34"/>
      <c r="G420" s="34"/>
    </row>
    <row r="421">
      <c r="E421" s="57"/>
      <c r="F421" s="34"/>
      <c r="G421" s="34"/>
    </row>
    <row r="422">
      <c r="E422" s="57"/>
      <c r="F422" s="34"/>
      <c r="G422" s="34"/>
    </row>
    <row r="423">
      <c r="E423" s="57"/>
      <c r="F423" s="34"/>
      <c r="G423" s="34"/>
    </row>
    <row r="424">
      <c r="E424" s="57"/>
      <c r="F424" s="34"/>
      <c r="G424" s="34"/>
    </row>
    <row r="425">
      <c r="E425" s="57"/>
      <c r="F425" s="34"/>
      <c r="G425" s="34"/>
    </row>
    <row r="426">
      <c r="E426" s="57"/>
      <c r="F426" s="34"/>
      <c r="G426" s="34"/>
    </row>
    <row r="427">
      <c r="E427" s="57"/>
      <c r="F427" s="34"/>
      <c r="G427" s="34"/>
    </row>
    <row r="428">
      <c r="E428" s="57"/>
      <c r="F428" s="34"/>
      <c r="G428" s="34"/>
    </row>
    <row r="429">
      <c r="E429" s="57"/>
      <c r="F429" s="34"/>
      <c r="G429" s="34"/>
    </row>
    <row r="430">
      <c r="E430" s="57"/>
      <c r="F430" s="34"/>
      <c r="G430" s="34"/>
    </row>
    <row r="431">
      <c r="E431" s="57"/>
      <c r="F431" s="34"/>
      <c r="G431" s="34"/>
    </row>
    <row r="432">
      <c r="E432" s="57"/>
      <c r="F432" s="34"/>
      <c r="G432" s="34"/>
    </row>
    <row r="433">
      <c r="E433" s="57"/>
      <c r="F433" s="34"/>
      <c r="G433" s="34"/>
    </row>
    <row r="434">
      <c r="E434" s="57"/>
      <c r="F434" s="34"/>
      <c r="G434" s="34"/>
    </row>
    <row r="435">
      <c r="E435" s="57"/>
      <c r="F435" s="34"/>
      <c r="G435" s="34"/>
    </row>
    <row r="436">
      <c r="E436" s="57"/>
      <c r="F436" s="34"/>
      <c r="G436" s="34"/>
    </row>
    <row r="437">
      <c r="E437" s="57"/>
      <c r="F437" s="34"/>
      <c r="G437" s="34"/>
    </row>
    <row r="438">
      <c r="E438" s="57"/>
      <c r="F438" s="34"/>
      <c r="G438" s="34"/>
    </row>
    <row r="439">
      <c r="E439" s="57"/>
      <c r="F439" s="34"/>
      <c r="G439" s="34"/>
    </row>
    <row r="440">
      <c r="E440" s="57"/>
      <c r="F440" s="34"/>
      <c r="G440" s="34"/>
    </row>
    <row r="441">
      <c r="E441" s="57"/>
      <c r="F441" s="34"/>
      <c r="G441" s="34"/>
    </row>
    <row r="442">
      <c r="E442" s="57"/>
      <c r="F442" s="34"/>
      <c r="G442" s="34"/>
    </row>
    <row r="443">
      <c r="E443" s="57"/>
      <c r="F443" s="34"/>
      <c r="G443" s="34"/>
    </row>
    <row r="444">
      <c r="E444" s="57"/>
      <c r="F444" s="34"/>
      <c r="G444" s="34"/>
    </row>
    <row r="445">
      <c r="E445" s="57"/>
      <c r="F445" s="34"/>
      <c r="G445" s="34"/>
    </row>
    <row r="446">
      <c r="E446" s="57"/>
      <c r="F446" s="34"/>
      <c r="G446" s="34"/>
    </row>
    <row r="447">
      <c r="E447" s="57"/>
      <c r="F447" s="34"/>
      <c r="G447" s="34"/>
    </row>
    <row r="448">
      <c r="E448" s="57"/>
      <c r="F448" s="34"/>
      <c r="G448" s="34"/>
    </row>
    <row r="449">
      <c r="E449" s="57"/>
      <c r="F449" s="34"/>
      <c r="G449" s="34"/>
    </row>
    <row r="450">
      <c r="E450" s="57"/>
      <c r="F450" s="34"/>
      <c r="G450" s="34"/>
    </row>
    <row r="451">
      <c r="E451" s="57"/>
      <c r="F451" s="34"/>
      <c r="G451" s="34"/>
    </row>
    <row r="452">
      <c r="E452" s="57"/>
      <c r="F452" s="34"/>
      <c r="G452" s="34"/>
    </row>
    <row r="453">
      <c r="E453" s="57"/>
      <c r="F453" s="34"/>
      <c r="G453" s="34"/>
    </row>
    <row r="454">
      <c r="E454" s="57"/>
      <c r="F454" s="34"/>
      <c r="G454" s="34"/>
    </row>
    <row r="455">
      <c r="E455" s="57"/>
      <c r="F455" s="34"/>
      <c r="G455" s="34"/>
    </row>
    <row r="456">
      <c r="E456" s="57"/>
      <c r="F456" s="34"/>
      <c r="G456" s="34"/>
    </row>
    <row r="457">
      <c r="E457" s="57"/>
      <c r="F457" s="34"/>
      <c r="G457" s="34"/>
    </row>
    <row r="458">
      <c r="E458" s="57"/>
      <c r="F458" s="34"/>
      <c r="G458" s="34"/>
    </row>
    <row r="459">
      <c r="E459" s="57"/>
      <c r="F459" s="34"/>
      <c r="G459" s="34"/>
    </row>
    <row r="460">
      <c r="E460" s="57"/>
      <c r="F460" s="34"/>
      <c r="G460" s="34"/>
    </row>
    <row r="461">
      <c r="E461" s="57"/>
      <c r="F461" s="34"/>
      <c r="G461" s="34"/>
    </row>
    <row r="462">
      <c r="E462" s="57"/>
      <c r="F462" s="34"/>
      <c r="G462" s="34"/>
    </row>
    <row r="463">
      <c r="E463" s="57"/>
      <c r="F463" s="34"/>
      <c r="G463" s="34"/>
    </row>
    <row r="464">
      <c r="E464" s="57"/>
      <c r="F464" s="34"/>
      <c r="G464" s="34"/>
    </row>
    <row r="465">
      <c r="E465" s="57"/>
      <c r="F465" s="34"/>
      <c r="G465" s="34"/>
    </row>
    <row r="466">
      <c r="E466" s="57"/>
      <c r="F466" s="34"/>
      <c r="G466" s="34"/>
    </row>
    <row r="467">
      <c r="E467" s="57"/>
      <c r="F467" s="34"/>
      <c r="G467" s="34"/>
    </row>
    <row r="468">
      <c r="E468" s="57"/>
      <c r="F468" s="34"/>
      <c r="G468" s="34"/>
    </row>
    <row r="469">
      <c r="E469" s="57"/>
      <c r="F469" s="34"/>
      <c r="G469" s="34"/>
    </row>
    <row r="470">
      <c r="E470" s="57"/>
      <c r="F470" s="34"/>
      <c r="G470" s="34"/>
    </row>
    <row r="471">
      <c r="E471" s="57"/>
      <c r="F471" s="34"/>
      <c r="G471" s="34"/>
    </row>
    <row r="472">
      <c r="E472" s="57"/>
      <c r="F472" s="34"/>
      <c r="G472" s="34"/>
    </row>
    <row r="473">
      <c r="E473" s="57"/>
      <c r="F473" s="34"/>
      <c r="G473" s="34"/>
    </row>
    <row r="474">
      <c r="E474" s="57"/>
      <c r="F474" s="34"/>
      <c r="G474" s="34"/>
    </row>
    <row r="475">
      <c r="E475" s="57"/>
      <c r="F475" s="34"/>
      <c r="G475" s="34"/>
    </row>
    <row r="476">
      <c r="E476" s="57"/>
      <c r="F476" s="34"/>
      <c r="G476" s="34"/>
    </row>
    <row r="477">
      <c r="E477" s="57"/>
      <c r="F477" s="34"/>
      <c r="G477" s="34"/>
    </row>
    <row r="478">
      <c r="E478" s="57"/>
      <c r="F478" s="34"/>
      <c r="G478" s="34"/>
    </row>
    <row r="479">
      <c r="E479" s="57"/>
      <c r="F479" s="34"/>
      <c r="G479" s="34"/>
    </row>
    <row r="480">
      <c r="E480" s="57"/>
      <c r="F480" s="34"/>
      <c r="G480" s="34"/>
    </row>
    <row r="481">
      <c r="E481" s="57"/>
      <c r="F481" s="34"/>
      <c r="G481" s="34"/>
    </row>
    <row r="482">
      <c r="E482" s="57"/>
      <c r="F482" s="34"/>
      <c r="G482" s="34"/>
    </row>
    <row r="483">
      <c r="E483" s="57"/>
      <c r="F483" s="34"/>
      <c r="G483" s="34"/>
    </row>
    <row r="484">
      <c r="E484" s="57"/>
      <c r="F484" s="34"/>
      <c r="G484" s="34"/>
    </row>
    <row r="485">
      <c r="E485" s="57"/>
      <c r="F485" s="34"/>
      <c r="G485" s="34"/>
    </row>
    <row r="486">
      <c r="E486" s="57"/>
      <c r="F486" s="34"/>
      <c r="G486" s="34"/>
    </row>
    <row r="487">
      <c r="E487" s="57"/>
      <c r="F487" s="34"/>
      <c r="G487" s="34"/>
    </row>
    <row r="488">
      <c r="E488" s="57"/>
      <c r="F488" s="34"/>
      <c r="G488" s="34"/>
    </row>
    <row r="489">
      <c r="E489" s="57"/>
      <c r="F489" s="34"/>
      <c r="G489" s="34"/>
    </row>
    <row r="490">
      <c r="E490" s="57"/>
      <c r="F490" s="34"/>
      <c r="G490" s="34"/>
    </row>
    <row r="491">
      <c r="E491" s="57"/>
      <c r="F491" s="34"/>
      <c r="G491" s="34"/>
    </row>
    <row r="492">
      <c r="E492" s="57"/>
      <c r="F492" s="34"/>
      <c r="G492" s="34"/>
    </row>
    <row r="493">
      <c r="E493" s="57"/>
      <c r="F493" s="34"/>
      <c r="G493" s="34"/>
    </row>
    <row r="494">
      <c r="E494" s="57"/>
      <c r="F494" s="34"/>
      <c r="G494" s="34"/>
    </row>
    <row r="495">
      <c r="E495" s="57"/>
      <c r="F495" s="34"/>
      <c r="G495" s="34"/>
    </row>
    <row r="496">
      <c r="E496" s="57"/>
      <c r="F496" s="34"/>
      <c r="G496" s="34"/>
    </row>
    <row r="497">
      <c r="E497" s="57"/>
      <c r="F497" s="34"/>
      <c r="G497" s="34"/>
    </row>
    <row r="498">
      <c r="E498" s="57"/>
      <c r="F498" s="34"/>
      <c r="G498" s="34"/>
    </row>
    <row r="499">
      <c r="E499" s="57"/>
      <c r="F499" s="34"/>
      <c r="G499" s="34"/>
    </row>
    <row r="500">
      <c r="E500" s="57"/>
      <c r="F500" s="34"/>
      <c r="G500" s="34"/>
    </row>
    <row r="501">
      <c r="E501" s="57"/>
      <c r="F501" s="34"/>
      <c r="G501" s="34"/>
    </row>
    <row r="502">
      <c r="E502" s="57"/>
      <c r="F502" s="34"/>
      <c r="G502" s="34"/>
    </row>
    <row r="503">
      <c r="E503" s="57"/>
      <c r="F503" s="34"/>
      <c r="G503" s="34"/>
    </row>
    <row r="504">
      <c r="E504" s="57"/>
      <c r="F504" s="34"/>
      <c r="G504" s="34"/>
    </row>
    <row r="505">
      <c r="E505" s="57"/>
      <c r="F505" s="34"/>
      <c r="G505" s="34"/>
    </row>
    <row r="506">
      <c r="E506" s="57"/>
      <c r="F506" s="34"/>
      <c r="G506" s="34"/>
    </row>
    <row r="507">
      <c r="E507" s="57"/>
      <c r="F507" s="34"/>
      <c r="G507" s="34"/>
    </row>
    <row r="508">
      <c r="E508" s="57"/>
      <c r="F508" s="34"/>
      <c r="G508" s="34"/>
    </row>
    <row r="509">
      <c r="E509" s="57"/>
      <c r="F509" s="34"/>
      <c r="G509" s="34"/>
    </row>
    <row r="510">
      <c r="E510" s="57"/>
      <c r="F510" s="34"/>
      <c r="G510" s="34"/>
    </row>
    <row r="511">
      <c r="E511" s="57"/>
      <c r="F511" s="34"/>
      <c r="G511" s="34"/>
    </row>
    <row r="512">
      <c r="E512" s="57"/>
      <c r="F512" s="34"/>
      <c r="G512" s="34"/>
    </row>
    <row r="513">
      <c r="E513" s="57"/>
      <c r="F513" s="34"/>
      <c r="G513" s="34"/>
    </row>
    <row r="514">
      <c r="E514" s="57"/>
      <c r="F514" s="34"/>
      <c r="G514" s="34"/>
    </row>
    <row r="515">
      <c r="E515" s="57"/>
      <c r="F515" s="34"/>
      <c r="G515" s="34"/>
    </row>
    <row r="516">
      <c r="E516" s="57"/>
      <c r="F516" s="34"/>
      <c r="G516" s="34"/>
    </row>
    <row r="517">
      <c r="E517" s="57"/>
      <c r="F517" s="34"/>
      <c r="G517" s="34"/>
    </row>
    <row r="518">
      <c r="E518" s="57"/>
      <c r="F518" s="34"/>
      <c r="G518" s="34"/>
    </row>
    <row r="519">
      <c r="E519" s="57"/>
      <c r="F519" s="34"/>
      <c r="G519" s="34"/>
    </row>
    <row r="520">
      <c r="E520" s="57"/>
      <c r="F520" s="34"/>
      <c r="G520" s="34"/>
    </row>
    <row r="521">
      <c r="E521" s="57"/>
      <c r="F521" s="34"/>
      <c r="G521" s="34"/>
    </row>
    <row r="522">
      <c r="E522" s="57"/>
      <c r="F522" s="34"/>
      <c r="G522" s="34"/>
    </row>
    <row r="523">
      <c r="E523" s="57"/>
      <c r="F523" s="34"/>
      <c r="G523" s="34"/>
    </row>
    <row r="524">
      <c r="E524" s="57"/>
      <c r="F524" s="34"/>
      <c r="G524" s="34"/>
    </row>
    <row r="525">
      <c r="E525" s="57"/>
      <c r="F525" s="34"/>
      <c r="G525" s="34"/>
    </row>
    <row r="526">
      <c r="E526" s="57"/>
      <c r="F526" s="34"/>
      <c r="G526" s="34"/>
    </row>
    <row r="527">
      <c r="E527" s="57"/>
      <c r="F527" s="34"/>
      <c r="G527" s="34"/>
    </row>
    <row r="528">
      <c r="E528" s="57"/>
      <c r="F528" s="34"/>
      <c r="G528" s="34"/>
    </row>
    <row r="529">
      <c r="E529" s="57"/>
      <c r="F529" s="34"/>
      <c r="G529" s="34"/>
    </row>
    <row r="530">
      <c r="E530" s="57"/>
      <c r="F530" s="34"/>
      <c r="G530" s="34"/>
    </row>
    <row r="531">
      <c r="E531" s="57"/>
      <c r="F531" s="34"/>
      <c r="G531" s="34"/>
    </row>
    <row r="532">
      <c r="E532" s="57"/>
      <c r="F532" s="34"/>
      <c r="G532" s="34"/>
    </row>
    <row r="533">
      <c r="E533" s="57"/>
      <c r="F533" s="34"/>
      <c r="G533" s="34"/>
    </row>
    <row r="534">
      <c r="E534" s="57"/>
      <c r="F534" s="34"/>
      <c r="G534" s="34"/>
    </row>
    <row r="535">
      <c r="E535" s="57"/>
      <c r="F535" s="34"/>
      <c r="G535" s="34"/>
    </row>
    <row r="536">
      <c r="E536" s="57"/>
      <c r="F536" s="34"/>
      <c r="G536" s="34"/>
    </row>
    <row r="537">
      <c r="E537" s="57"/>
      <c r="F537" s="34"/>
      <c r="G537" s="34"/>
    </row>
    <row r="538">
      <c r="E538" s="57"/>
      <c r="F538" s="34"/>
      <c r="G538" s="34"/>
    </row>
    <row r="539">
      <c r="E539" s="57"/>
      <c r="F539" s="34"/>
      <c r="G539" s="34"/>
    </row>
    <row r="540">
      <c r="E540" s="57"/>
      <c r="F540" s="34"/>
      <c r="G540" s="34"/>
    </row>
    <row r="541">
      <c r="E541" s="57"/>
      <c r="F541" s="34"/>
      <c r="G541" s="34"/>
    </row>
    <row r="542">
      <c r="E542" s="57"/>
      <c r="F542" s="34"/>
      <c r="G542" s="34"/>
    </row>
    <row r="543">
      <c r="E543" s="57"/>
      <c r="F543" s="34"/>
      <c r="G543" s="34"/>
    </row>
    <row r="544">
      <c r="E544" s="57"/>
      <c r="F544" s="34"/>
      <c r="G544" s="34"/>
    </row>
    <row r="545">
      <c r="E545" s="57"/>
      <c r="F545" s="34"/>
      <c r="G545" s="34"/>
    </row>
    <row r="546">
      <c r="E546" s="57"/>
      <c r="F546" s="34"/>
      <c r="G546" s="34"/>
    </row>
    <row r="547">
      <c r="E547" s="57"/>
      <c r="F547" s="34"/>
      <c r="G547" s="34"/>
    </row>
    <row r="548">
      <c r="E548" s="57"/>
      <c r="F548" s="34"/>
      <c r="G548" s="34"/>
    </row>
    <row r="549">
      <c r="E549" s="57"/>
      <c r="F549" s="34"/>
      <c r="G549" s="34"/>
    </row>
    <row r="550">
      <c r="E550" s="57"/>
      <c r="F550" s="34"/>
      <c r="G550" s="34"/>
    </row>
    <row r="551">
      <c r="E551" s="57"/>
      <c r="F551" s="34"/>
      <c r="G551" s="34"/>
    </row>
    <row r="552">
      <c r="E552" s="57"/>
      <c r="F552" s="34"/>
      <c r="G552" s="34"/>
    </row>
    <row r="553">
      <c r="E553" s="57"/>
      <c r="F553" s="34"/>
      <c r="G553" s="34"/>
    </row>
    <row r="554">
      <c r="E554" s="57"/>
      <c r="F554" s="34"/>
      <c r="G554" s="34"/>
    </row>
    <row r="555">
      <c r="E555" s="57"/>
      <c r="F555" s="34"/>
      <c r="G555" s="34"/>
    </row>
    <row r="556">
      <c r="E556" s="57"/>
      <c r="F556" s="34"/>
      <c r="G556" s="34"/>
    </row>
    <row r="557">
      <c r="E557" s="57"/>
      <c r="F557" s="34"/>
      <c r="G557" s="34"/>
    </row>
    <row r="558">
      <c r="E558" s="57"/>
      <c r="F558" s="34"/>
      <c r="G558" s="34"/>
    </row>
    <row r="559">
      <c r="E559" s="57"/>
      <c r="F559" s="34"/>
      <c r="G559" s="34"/>
    </row>
    <row r="560">
      <c r="E560" s="57"/>
      <c r="F560" s="34"/>
      <c r="G560" s="34"/>
    </row>
    <row r="561">
      <c r="E561" s="57"/>
      <c r="F561" s="34"/>
      <c r="G561" s="34"/>
    </row>
    <row r="562">
      <c r="E562" s="57"/>
      <c r="F562" s="34"/>
      <c r="G562" s="34"/>
    </row>
    <row r="563">
      <c r="E563" s="57"/>
      <c r="F563" s="34"/>
      <c r="G563" s="34"/>
    </row>
    <row r="564">
      <c r="E564" s="57"/>
      <c r="F564" s="34"/>
      <c r="G564" s="34"/>
    </row>
    <row r="565">
      <c r="E565" s="57"/>
      <c r="F565" s="34"/>
      <c r="G565" s="34"/>
    </row>
    <row r="566">
      <c r="E566" s="57"/>
      <c r="F566" s="34"/>
      <c r="G566" s="34"/>
    </row>
    <row r="567">
      <c r="E567" s="57"/>
      <c r="F567" s="34"/>
      <c r="G567" s="34"/>
    </row>
    <row r="568">
      <c r="E568" s="57"/>
      <c r="F568" s="34"/>
      <c r="G568" s="34"/>
    </row>
    <row r="569">
      <c r="E569" s="57"/>
      <c r="F569" s="34"/>
      <c r="G569" s="34"/>
    </row>
    <row r="570">
      <c r="E570" s="57"/>
      <c r="F570" s="34"/>
      <c r="G570" s="34"/>
    </row>
    <row r="571">
      <c r="E571" s="57"/>
      <c r="F571" s="34"/>
      <c r="G571" s="34"/>
    </row>
    <row r="572">
      <c r="E572" s="57"/>
      <c r="F572" s="34"/>
      <c r="G572" s="34"/>
    </row>
    <row r="573">
      <c r="E573" s="57"/>
      <c r="F573" s="34"/>
      <c r="G573" s="34"/>
    </row>
    <row r="574">
      <c r="E574" s="57"/>
      <c r="F574" s="34"/>
      <c r="G574" s="34"/>
    </row>
    <row r="575">
      <c r="E575" s="57"/>
      <c r="F575" s="34"/>
      <c r="G575" s="34"/>
    </row>
    <row r="576">
      <c r="E576" s="57"/>
      <c r="F576" s="34"/>
      <c r="G576" s="34"/>
    </row>
    <row r="577">
      <c r="E577" s="57"/>
      <c r="F577" s="34"/>
      <c r="G577" s="34"/>
    </row>
    <row r="578">
      <c r="E578" s="57"/>
      <c r="F578" s="34"/>
      <c r="G578" s="34"/>
    </row>
    <row r="579">
      <c r="E579" s="57"/>
      <c r="F579" s="34"/>
      <c r="G579" s="34"/>
    </row>
    <row r="580">
      <c r="E580" s="57"/>
      <c r="F580" s="34"/>
      <c r="G580" s="34"/>
    </row>
    <row r="581">
      <c r="E581" s="57"/>
      <c r="F581" s="34"/>
      <c r="G581" s="34"/>
    </row>
    <row r="582">
      <c r="E582" s="57"/>
      <c r="F582" s="34"/>
      <c r="G582" s="34"/>
    </row>
    <row r="583">
      <c r="E583" s="57"/>
      <c r="F583" s="34"/>
      <c r="G583" s="34"/>
    </row>
    <row r="584">
      <c r="E584" s="57"/>
      <c r="F584" s="34"/>
      <c r="G584" s="34"/>
    </row>
    <row r="585">
      <c r="E585" s="57"/>
      <c r="F585" s="34"/>
      <c r="G585" s="34"/>
    </row>
    <row r="586">
      <c r="E586" s="57"/>
      <c r="F586" s="34"/>
      <c r="G586" s="34"/>
    </row>
    <row r="587">
      <c r="E587" s="57"/>
      <c r="F587" s="34"/>
      <c r="G587" s="34"/>
    </row>
    <row r="588">
      <c r="E588" s="57"/>
      <c r="F588" s="34"/>
      <c r="G588" s="34"/>
    </row>
    <row r="589">
      <c r="E589" s="57"/>
      <c r="F589" s="34"/>
      <c r="G589" s="34"/>
    </row>
    <row r="590">
      <c r="E590" s="57"/>
      <c r="F590" s="34"/>
      <c r="G590" s="34"/>
    </row>
    <row r="591">
      <c r="E591" s="57"/>
      <c r="F591" s="34"/>
      <c r="G591" s="34"/>
    </row>
    <row r="592">
      <c r="E592" s="57"/>
      <c r="F592" s="34"/>
      <c r="G592" s="34"/>
    </row>
    <row r="593">
      <c r="E593" s="57"/>
      <c r="F593" s="34"/>
      <c r="G593" s="34"/>
    </row>
    <row r="594">
      <c r="E594" s="57"/>
      <c r="F594" s="34"/>
      <c r="G594" s="34"/>
    </row>
    <row r="595">
      <c r="E595" s="57"/>
      <c r="F595" s="34"/>
      <c r="G595" s="34"/>
    </row>
    <row r="596">
      <c r="E596" s="57"/>
      <c r="F596" s="34"/>
      <c r="G596" s="34"/>
    </row>
    <row r="597">
      <c r="E597" s="57"/>
      <c r="F597" s="34"/>
      <c r="G597" s="34"/>
    </row>
    <row r="598">
      <c r="E598" s="57"/>
      <c r="F598" s="34"/>
      <c r="G598" s="34"/>
    </row>
    <row r="599">
      <c r="E599" s="57"/>
      <c r="F599" s="34"/>
      <c r="G599" s="34"/>
    </row>
    <row r="600">
      <c r="E600" s="57"/>
      <c r="F600" s="34"/>
      <c r="G600" s="34"/>
    </row>
    <row r="601">
      <c r="E601" s="57"/>
      <c r="F601" s="34"/>
      <c r="G601" s="34"/>
    </row>
    <row r="602">
      <c r="E602" s="57"/>
      <c r="F602" s="34"/>
      <c r="G602" s="34"/>
    </row>
    <row r="603">
      <c r="E603" s="57"/>
      <c r="F603" s="34"/>
      <c r="G603" s="34"/>
    </row>
    <row r="604">
      <c r="E604" s="57"/>
      <c r="F604" s="34"/>
      <c r="G604" s="34"/>
    </row>
    <row r="605">
      <c r="E605" s="57"/>
      <c r="F605" s="34"/>
      <c r="G605" s="34"/>
    </row>
    <row r="606">
      <c r="E606" s="57"/>
      <c r="F606" s="34"/>
      <c r="G606" s="34"/>
    </row>
    <row r="607">
      <c r="E607" s="57"/>
      <c r="F607" s="34"/>
      <c r="G607" s="34"/>
    </row>
    <row r="608">
      <c r="E608" s="57"/>
      <c r="F608" s="34"/>
      <c r="G608" s="34"/>
    </row>
    <row r="609">
      <c r="E609" s="57"/>
      <c r="F609" s="34"/>
      <c r="G609" s="34"/>
    </row>
    <row r="610">
      <c r="E610" s="57"/>
      <c r="F610" s="34"/>
      <c r="G610" s="34"/>
    </row>
    <row r="611">
      <c r="E611" s="57"/>
      <c r="F611" s="34"/>
      <c r="G611" s="34"/>
    </row>
    <row r="612">
      <c r="E612" s="57"/>
      <c r="F612" s="34"/>
      <c r="G612" s="34"/>
    </row>
    <row r="613">
      <c r="E613" s="57"/>
      <c r="F613" s="34"/>
      <c r="G613" s="34"/>
    </row>
    <row r="614">
      <c r="E614" s="57"/>
      <c r="F614" s="34"/>
      <c r="G614" s="34"/>
    </row>
    <row r="615">
      <c r="E615" s="57"/>
      <c r="F615" s="34"/>
      <c r="G615" s="34"/>
    </row>
    <row r="616">
      <c r="E616" s="57"/>
      <c r="F616" s="34"/>
      <c r="G616" s="34"/>
    </row>
    <row r="617">
      <c r="E617" s="57"/>
      <c r="F617" s="34"/>
      <c r="G617" s="34"/>
    </row>
    <row r="618">
      <c r="E618" s="57"/>
      <c r="F618" s="34"/>
      <c r="G618" s="34"/>
    </row>
    <row r="619">
      <c r="E619" s="57"/>
      <c r="F619" s="34"/>
      <c r="G619" s="34"/>
    </row>
    <row r="620">
      <c r="E620" s="57"/>
      <c r="F620" s="34"/>
      <c r="G620" s="34"/>
    </row>
    <row r="621">
      <c r="E621" s="57"/>
      <c r="F621" s="34"/>
      <c r="G621" s="34"/>
    </row>
    <row r="622">
      <c r="E622" s="57"/>
      <c r="F622" s="34"/>
      <c r="G622" s="34"/>
    </row>
    <row r="623">
      <c r="E623" s="57"/>
      <c r="F623" s="34"/>
      <c r="G623" s="34"/>
    </row>
    <row r="624">
      <c r="E624" s="57"/>
      <c r="F624" s="34"/>
      <c r="G624" s="34"/>
    </row>
    <row r="625">
      <c r="E625" s="57"/>
      <c r="F625" s="34"/>
      <c r="G625" s="34"/>
    </row>
    <row r="626">
      <c r="E626" s="57"/>
      <c r="F626" s="34"/>
      <c r="G626" s="34"/>
    </row>
    <row r="627">
      <c r="E627" s="57"/>
      <c r="F627" s="34"/>
      <c r="G627" s="34"/>
    </row>
    <row r="628">
      <c r="E628" s="57"/>
      <c r="F628" s="34"/>
      <c r="G628" s="34"/>
    </row>
    <row r="629">
      <c r="E629" s="57"/>
      <c r="F629" s="34"/>
      <c r="G629" s="34"/>
    </row>
    <row r="630">
      <c r="E630" s="57"/>
      <c r="F630" s="34"/>
      <c r="G630" s="34"/>
    </row>
    <row r="631">
      <c r="E631" s="57"/>
      <c r="F631" s="34"/>
      <c r="G631" s="34"/>
    </row>
    <row r="632">
      <c r="E632" s="57"/>
      <c r="F632" s="34"/>
      <c r="G632" s="34"/>
    </row>
    <row r="633">
      <c r="E633" s="57"/>
      <c r="F633" s="34"/>
      <c r="G633" s="34"/>
    </row>
    <row r="634">
      <c r="E634" s="57"/>
      <c r="F634" s="34"/>
      <c r="G634" s="34"/>
    </row>
    <row r="635">
      <c r="E635" s="57"/>
      <c r="F635" s="34"/>
      <c r="G635" s="34"/>
    </row>
    <row r="636">
      <c r="E636" s="57"/>
      <c r="F636" s="34"/>
      <c r="G636" s="34"/>
    </row>
    <row r="637">
      <c r="E637" s="57"/>
      <c r="F637" s="34"/>
      <c r="G637" s="34"/>
    </row>
    <row r="638">
      <c r="E638" s="57"/>
      <c r="F638" s="34"/>
      <c r="G638" s="34"/>
    </row>
    <row r="639">
      <c r="E639" s="57"/>
      <c r="F639" s="34"/>
      <c r="G639" s="34"/>
    </row>
    <row r="640">
      <c r="E640" s="57"/>
      <c r="F640" s="34"/>
      <c r="G640" s="34"/>
    </row>
    <row r="641">
      <c r="E641" s="57"/>
      <c r="F641" s="34"/>
      <c r="G641" s="34"/>
    </row>
    <row r="642">
      <c r="E642" s="57"/>
      <c r="F642" s="34"/>
      <c r="G642" s="34"/>
    </row>
    <row r="643">
      <c r="E643" s="57"/>
      <c r="F643" s="34"/>
      <c r="G643" s="34"/>
    </row>
    <row r="644">
      <c r="E644" s="57"/>
      <c r="F644" s="34"/>
      <c r="G644" s="34"/>
    </row>
    <row r="645">
      <c r="E645" s="57"/>
      <c r="F645" s="34"/>
      <c r="G645" s="34"/>
    </row>
    <row r="646">
      <c r="E646" s="57"/>
      <c r="F646" s="34"/>
      <c r="G646" s="34"/>
    </row>
    <row r="647">
      <c r="E647" s="57"/>
      <c r="F647" s="34"/>
      <c r="G647" s="34"/>
    </row>
    <row r="648">
      <c r="E648" s="57"/>
      <c r="F648" s="34"/>
      <c r="G648" s="34"/>
    </row>
    <row r="649">
      <c r="E649" s="57"/>
      <c r="F649" s="34"/>
      <c r="G649" s="34"/>
    </row>
    <row r="650">
      <c r="E650" s="57"/>
      <c r="F650" s="34"/>
      <c r="G650" s="34"/>
    </row>
    <row r="651">
      <c r="E651" s="57"/>
      <c r="F651" s="34"/>
      <c r="G651" s="34"/>
    </row>
    <row r="652">
      <c r="E652" s="57"/>
      <c r="F652" s="34"/>
      <c r="G652" s="34"/>
    </row>
    <row r="653">
      <c r="E653" s="57"/>
      <c r="F653" s="34"/>
      <c r="G653" s="34"/>
    </row>
    <row r="654">
      <c r="E654" s="57"/>
      <c r="F654" s="34"/>
      <c r="G654" s="34"/>
    </row>
    <row r="655">
      <c r="E655" s="57"/>
      <c r="F655" s="34"/>
      <c r="G655" s="34"/>
    </row>
    <row r="656">
      <c r="E656" s="57"/>
      <c r="F656" s="34"/>
      <c r="G656" s="34"/>
    </row>
    <row r="657">
      <c r="E657" s="57"/>
      <c r="F657" s="34"/>
      <c r="G657" s="34"/>
    </row>
    <row r="658">
      <c r="E658" s="57"/>
      <c r="F658" s="34"/>
      <c r="G658" s="34"/>
    </row>
    <row r="659">
      <c r="E659" s="57"/>
      <c r="F659" s="34"/>
      <c r="G659" s="34"/>
    </row>
    <row r="660">
      <c r="E660" s="57"/>
      <c r="F660" s="34"/>
      <c r="G660" s="34"/>
    </row>
    <row r="661">
      <c r="E661" s="57"/>
      <c r="F661" s="34"/>
      <c r="G661" s="34"/>
    </row>
    <row r="662">
      <c r="E662" s="57"/>
      <c r="F662" s="34"/>
      <c r="G662" s="34"/>
    </row>
    <row r="663">
      <c r="E663" s="57"/>
      <c r="F663" s="34"/>
      <c r="G663" s="34"/>
    </row>
    <row r="664">
      <c r="E664" s="57"/>
      <c r="F664" s="34"/>
      <c r="G664" s="34"/>
    </row>
    <row r="665">
      <c r="E665" s="57"/>
      <c r="F665" s="34"/>
      <c r="G665" s="34"/>
    </row>
    <row r="666">
      <c r="E666" s="57"/>
      <c r="F666" s="34"/>
      <c r="G666" s="34"/>
    </row>
    <row r="667">
      <c r="E667" s="57"/>
      <c r="F667" s="34"/>
      <c r="G667" s="34"/>
    </row>
    <row r="668">
      <c r="E668" s="57"/>
      <c r="F668" s="34"/>
      <c r="G668" s="34"/>
    </row>
    <row r="669">
      <c r="E669" s="57"/>
      <c r="F669" s="34"/>
      <c r="G669" s="34"/>
    </row>
    <row r="670">
      <c r="E670" s="57"/>
      <c r="F670" s="34"/>
      <c r="G670" s="34"/>
    </row>
    <row r="671">
      <c r="E671" s="57"/>
      <c r="F671" s="34"/>
      <c r="G671" s="34"/>
    </row>
    <row r="672">
      <c r="E672" s="57"/>
      <c r="F672" s="34"/>
      <c r="G672" s="34"/>
    </row>
    <row r="673">
      <c r="E673" s="57"/>
      <c r="F673" s="34"/>
      <c r="G673" s="34"/>
    </row>
    <row r="674">
      <c r="E674" s="57"/>
      <c r="F674" s="34"/>
      <c r="G674" s="34"/>
    </row>
    <row r="675">
      <c r="E675" s="57"/>
      <c r="F675" s="34"/>
      <c r="G675" s="34"/>
    </row>
    <row r="676">
      <c r="E676" s="57"/>
      <c r="F676" s="34"/>
      <c r="G676" s="34"/>
    </row>
    <row r="677">
      <c r="E677" s="57"/>
      <c r="F677" s="34"/>
      <c r="G677" s="34"/>
    </row>
    <row r="678">
      <c r="E678" s="57"/>
      <c r="F678" s="34"/>
      <c r="G678" s="34"/>
    </row>
    <row r="679">
      <c r="E679" s="57"/>
      <c r="F679" s="34"/>
      <c r="G679" s="34"/>
    </row>
    <row r="680">
      <c r="E680" s="57"/>
      <c r="F680" s="34"/>
      <c r="G680" s="34"/>
    </row>
    <row r="681">
      <c r="E681" s="57"/>
      <c r="F681" s="34"/>
      <c r="G681" s="34"/>
    </row>
    <row r="682">
      <c r="E682" s="57"/>
      <c r="F682" s="34"/>
      <c r="G682" s="34"/>
    </row>
    <row r="683">
      <c r="E683" s="57"/>
      <c r="F683" s="34"/>
      <c r="G683" s="34"/>
    </row>
    <row r="684">
      <c r="E684" s="57"/>
      <c r="F684" s="34"/>
      <c r="G684" s="34"/>
    </row>
    <row r="685">
      <c r="E685" s="57"/>
      <c r="F685" s="34"/>
      <c r="G685" s="34"/>
    </row>
    <row r="686">
      <c r="E686" s="57"/>
      <c r="F686" s="34"/>
      <c r="G686" s="34"/>
    </row>
    <row r="687">
      <c r="E687" s="57"/>
      <c r="F687" s="34"/>
      <c r="G687" s="34"/>
    </row>
    <row r="688">
      <c r="E688" s="57"/>
      <c r="F688" s="34"/>
      <c r="G688" s="34"/>
    </row>
    <row r="689">
      <c r="E689" s="57"/>
      <c r="F689" s="34"/>
      <c r="G689" s="34"/>
    </row>
    <row r="690">
      <c r="E690" s="57"/>
      <c r="F690" s="34"/>
      <c r="G690" s="34"/>
    </row>
    <row r="691">
      <c r="E691" s="57"/>
      <c r="F691" s="34"/>
      <c r="G691" s="34"/>
    </row>
    <row r="692">
      <c r="E692" s="57"/>
      <c r="F692" s="34"/>
      <c r="G692" s="34"/>
    </row>
    <row r="693">
      <c r="E693" s="57"/>
      <c r="F693" s="34"/>
      <c r="G693" s="34"/>
    </row>
    <row r="694">
      <c r="E694" s="57"/>
      <c r="F694" s="34"/>
      <c r="G694" s="34"/>
    </row>
    <row r="695">
      <c r="E695" s="57"/>
      <c r="F695" s="34"/>
      <c r="G695" s="34"/>
    </row>
    <row r="696">
      <c r="E696" s="57"/>
      <c r="F696" s="34"/>
      <c r="G696" s="34"/>
    </row>
    <row r="697">
      <c r="E697" s="57"/>
      <c r="F697" s="34"/>
      <c r="G697" s="34"/>
    </row>
    <row r="698">
      <c r="E698" s="57"/>
      <c r="F698" s="34"/>
      <c r="G698" s="34"/>
    </row>
    <row r="699">
      <c r="E699" s="57"/>
      <c r="F699" s="34"/>
      <c r="G699" s="34"/>
    </row>
    <row r="700">
      <c r="E700" s="57"/>
      <c r="F700" s="34"/>
      <c r="G700" s="34"/>
    </row>
    <row r="701">
      <c r="E701" s="57"/>
      <c r="F701" s="34"/>
      <c r="G701" s="34"/>
    </row>
    <row r="702">
      <c r="E702" s="57"/>
      <c r="F702" s="34"/>
      <c r="G702" s="34"/>
    </row>
    <row r="703">
      <c r="E703" s="57"/>
      <c r="F703" s="34"/>
      <c r="G703" s="34"/>
    </row>
    <row r="704">
      <c r="E704" s="57"/>
      <c r="F704" s="34"/>
      <c r="G704" s="34"/>
    </row>
    <row r="705">
      <c r="E705" s="57"/>
      <c r="F705" s="34"/>
      <c r="G705" s="34"/>
    </row>
    <row r="706">
      <c r="E706" s="57"/>
      <c r="F706" s="34"/>
      <c r="G706" s="34"/>
    </row>
    <row r="707">
      <c r="E707" s="57"/>
      <c r="F707" s="34"/>
      <c r="G707" s="34"/>
    </row>
    <row r="708">
      <c r="E708" s="57"/>
      <c r="F708" s="34"/>
      <c r="G708" s="34"/>
    </row>
    <row r="709">
      <c r="E709" s="57"/>
      <c r="F709" s="34"/>
      <c r="G709" s="34"/>
    </row>
    <row r="710">
      <c r="E710" s="57"/>
      <c r="F710" s="34"/>
      <c r="G710" s="34"/>
    </row>
    <row r="711">
      <c r="E711" s="57"/>
      <c r="F711" s="34"/>
      <c r="G711" s="34"/>
    </row>
    <row r="712">
      <c r="E712" s="57"/>
      <c r="F712" s="34"/>
      <c r="G712" s="34"/>
    </row>
    <row r="713">
      <c r="E713" s="57"/>
      <c r="F713" s="34"/>
      <c r="G713" s="34"/>
    </row>
    <row r="714">
      <c r="E714" s="57"/>
      <c r="F714" s="34"/>
      <c r="G714" s="34"/>
    </row>
    <row r="715">
      <c r="E715" s="57"/>
      <c r="F715" s="34"/>
      <c r="G715" s="34"/>
    </row>
    <row r="716">
      <c r="E716" s="57"/>
      <c r="F716" s="34"/>
      <c r="G716" s="34"/>
    </row>
    <row r="717">
      <c r="E717" s="57"/>
      <c r="F717" s="34"/>
      <c r="G717" s="34"/>
    </row>
    <row r="718">
      <c r="E718" s="57"/>
      <c r="F718" s="34"/>
      <c r="G718" s="34"/>
    </row>
    <row r="719">
      <c r="E719" s="57"/>
      <c r="F719" s="34"/>
      <c r="G719" s="34"/>
    </row>
    <row r="720">
      <c r="E720" s="57"/>
      <c r="F720" s="34"/>
      <c r="G720" s="34"/>
    </row>
    <row r="721">
      <c r="E721" s="57"/>
      <c r="F721" s="34"/>
      <c r="G721" s="34"/>
    </row>
    <row r="722">
      <c r="E722" s="57"/>
      <c r="F722" s="34"/>
      <c r="G722" s="34"/>
    </row>
    <row r="723">
      <c r="E723" s="57"/>
      <c r="F723" s="34"/>
      <c r="G723" s="34"/>
    </row>
    <row r="724">
      <c r="E724" s="57"/>
      <c r="F724" s="34"/>
      <c r="G724" s="34"/>
    </row>
    <row r="725">
      <c r="E725" s="57"/>
      <c r="F725" s="34"/>
      <c r="G725" s="34"/>
    </row>
    <row r="726">
      <c r="E726" s="57"/>
      <c r="F726" s="34"/>
      <c r="G726" s="34"/>
    </row>
    <row r="727">
      <c r="E727" s="57"/>
      <c r="F727" s="34"/>
      <c r="G727" s="34"/>
    </row>
    <row r="728">
      <c r="E728" s="57"/>
      <c r="F728" s="34"/>
      <c r="G728" s="34"/>
    </row>
    <row r="729">
      <c r="E729" s="57"/>
      <c r="F729" s="34"/>
      <c r="G729" s="34"/>
    </row>
    <row r="730">
      <c r="E730" s="57"/>
      <c r="F730" s="34"/>
      <c r="G730" s="34"/>
    </row>
    <row r="731">
      <c r="E731" s="57"/>
      <c r="F731" s="34"/>
      <c r="G731" s="34"/>
    </row>
    <row r="732">
      <c r="E732" s="57"/>
      <c r="F732" s="34"/>
      <c r="G732" s="34"/>
    </row>
    <row r="733">
      <c r="E733" s="57"/>
      <c r="F733" s="34"/>
      <c r="G733" s="34"/>
    </row>
    <row r="734">
      <c r="E734" s="57"/>
      <c r="F734" s="34"/>
      <c r="G734" s="34"/>
    </row>
    <row r="735">
      <c r="E735" s="57"/>
      <c r="F735" s="34"/>
      <c r="G735" s="34"/>
    </row>
    <row r="736">
      <c r="E736" s="57"/>
      <c r="F736" s="34"/>
      <c r="G736" s="34"/>
    </row>
    <row r="737">
      <c r="E737" s="57"/>
      <c r="F737" s="34"/>
      <c r="G737" s="34"/>
    </row>
    <row r="738">
      <c r="E738" s="57"/>
      <c r="F738" s="34"/>
      <c r="G738" s="34"/>
    </row>
    <row r="739">
      <c r="E739" s="57"/>
      <c r="F739" s="34"/>
      <c r="G739" s="34"/>
    </row>
    <row r="740">
      <c r="E740" s="57"/>
      <c r="F740" s="34"/>
      <c r="G740" s="34"/>
    </row>
    <row r="741">
      <c r="E741" s="57"/>
      <c r="F741" s="34"/>
      <c r="G741" s="34"/>
    </row>
    <row r="742">
      <c r="E742" s="57"/>
      <c r="F742" s="34"/>
      <c r="G742" s="34"/>
    </row>
    <row r="743">
      <c r="E743" s="57"/>
      <c r="F743" s="34"/>
      <c r="G743" s="34"/>
    </row>
    <row r="744">
      <c r="E744" s="57"/>
      <c r="F744" s="34"/>
      <c r="G744" s="34"/>
    </row>
    <row r="745">
      <c r="E745" s="57"/>
      <c r="F745" s="34"/>
      <c r="G745" s="34"/>
    </row>
    <row r="746">
      <c r="E746" s="57"/>
      <c r="F746" s="34"/>
      <c r="G746" s="34"/>
    </row>
    <row r="747">
      <c r="E747" s="57"/>
      <c r="F747" s="34"/>
      <c r="G747" s="34"/>
    </row>
    <row r="748">
      <c r="E748" s="57"/>
      <c r="F748" s="34"/>
      <c r="G748" s="34"/>
    </row>
    <row r="749">
      <c r="E749" s="57"/>
      <c r="F749" s="34"/>
      <c r="G749" s="34"/>
    </row>
    <row r="750">
      <c r="E750" s="57"/>
      <c r="F750" s="34"/>
      <c r="G750" s="34"/>
    </row>
    <row r="751">
      <c r="E751" s="57"/>
      <c r="F751" s="34"/>
      <c r="G751" s="34"/>
    </row>
    <row r="752">
      <c r="E752" s="57"/>
      <c r="F752" s="34"/>
      <c r="G752" s="34"/>
    </row>
    <row r="753">
      <c r="E753" s="57"/>
      <c r="F753" s="34"/>
      <c r="G753" s="34"/>
    </row>
    <row r="754">
      <c r="E754" s="57"/>
      <c r="F754" s="34"/>
      <c r="G754" s="34"/>
    </row>
    <row r="755">
      <c r="E755" s="57"/>
      <c r="F755" s="34"/>
      <c r="G755" s="34"/>
    </row>
    <row r="756">
      <c r="E756" s="57"/>
      <c r="F756" s="34"/>
      <c r="G756" s="34"/>
    </row>
    <row r="757">
      <c r="E757" s="57"/>
      <c r="F757" s="34"/>
      <c r="G757" s="34"/>
    </row>
    <row r="758">
      <c r="E758" s="57"/>
      <c r="F758" s="34"/>
      <c r="G758" s="34"/>
    </row>
    <row r="759">
      <c r="E759" s="57"/>
      <c r="F759" s="34"/>
      <c r="G759" s="34"/>
    </row>
    <row r="760">
      <c r="E760" s="57"/>
      <c r="F760" s="34"/>
      <c r="G760" s="34"/>
    </row>
    <row r="761">
      <c r="E761" s="57"/>
      <c r="F761" s="34"/>
      <c r="G761" s="34"/>
    </row>
    <row r="762">
      <c r="E762" s="57"/>
      <c r="F762" s="34"/>
      <c r="G762" s="34"/>
    </row>
    <row r="763">
      <c r="E763" s="57"/>
      <c r="F763" s="34"/>
      <c r="G763" s="34"/>
    </row>
    <row r="764">
      <c r="E764" s="57"/>
      <c r="F764" s="34"/>
      <c r="G764" s="34"/>
    </row>
    <row r="765">
      <c r="E765" s="57"/>
      <c r="F765" s="34"/>
      <c r="G765" s="34"/>
    </row>
    <row r="766">
      <c r="E766" s="57"/>
      <c r="F766" s="34"/>
      <c r="G766" s="34"/>
    </row>
    <row r="767">
      <c r="E767" s="57"/>
      <c r="F767" s="34"/>
      <c r="G767" s="34"/>
    </row>
    <row r="768">
      <c r="E768" s="57"/>
      <c r="F768" s="34"/>
      <c r="G768" s="34"/>
    </row>
    <row r="769">
      <c r="E769" s="57"/>
      <c r="F769" s="34"/>
      <c r="G769" s="34"/>
    </row>
    <row r="770">
      <c r="E770" s="57"/>
      <c r="F770" s="34"/>
      <c r="G770" s="34"/>
    </row>
    <row r="771">
      <c r="E771" s="57"/>
      <c r="F771" s="34"/>
      <c r="G771" s="34"/>
    </row>
    <row r="772">
      <c r="E772" s="57"/>
      <c r="F772" s="34"/>
      <c r="G772" s="34"/>
    </row>
    <row r="773">
      <c r="E773" s="57"/>
      <c r="F773" s="34"/>
      <c r="G773" s="34"/>
    </row>
    <row r="774">
      <c r="E774" s="57"/>
      <c r="F774" s="34"/>
      <c r="G774" s="34"/>
    </row>
    <row r="775">
      <c r="E775" s="57"/>
      <c r="F775" s="34"/>
      <c r="G775" s="34"/>
    </row>
    <row r="776">
      <c r="E776" s="57"/>
      <c r="F776" s="34"/>
      <c r="G776" s="34"/>
    </row>
    <row r="777">
      <c r="E777" s="57"/>
      <c r="F777" s="34"/>
      <c r="G777" s="34"/>
    </row>
    <row r="778">
      <c r="E778" s="57"/>
      <c r="F778" s="34"/>
      <c r="G778" s="34"/>
    </row>
    <row r="779">
      <c r="E779" s="57"/>
      <c r="F779" s="34"/>
      <c r="G779" s="34"/>
    </row>
    <row r="780">
      <c r="E780" s="57"/>
      <c r="F780" s="34"/>
      <c r="G780" s="34"/>
    </row>
    <row r="781">
      <c r="E781" s="57"/>
      <c r="F781" s="34"/>
      <c r="G781" s="34"/>
    </row>
    <row r="782">
      <c r="E782" s="57"/>
      <c r="F782" s="34"/>
      <c r="G782" s="34"/>
    </row>
    <row r="783">
      <c r="E783" s="57"/>
      <c r="F783" s="34"/>
      <c r="G783" s="34"/>
    </row>
    <row r="784">
      <c r="E784" s="57"/>
      <c r="F784" s="34"/>
      <c r="G784" s="34"/>
    </row>
    <row r="785">
      <c r="E785" s="57"/>
      <c r="F785" s="34"/>
      <c r="G785" s="34"/>
    </row>
    <row r="786">
      <c r="E786" s="57"/>
      <c r="F786" s="34"/>
      <c r="G786" s="34"/>
    </row>
    <row r="787">
      <c r="E787" s="57"/>
      <c r="F787" s="34"/>
      <c r="G787" s="34"/>
    </row>
    <row r="788">
      <c r="E788" s="57"/>
      <c r="F788" s="34"/>
      <c r="G788" s="34"/>
    </row>
    <row r="789">
      <c r="E789" s="57"/>
      <c r="F789" s="34"/>
      <c r="G789" s="34"/>
    </row>
    <row r="790">
      <c r="E790" s="57"/>
      <c r="F790" s="34"/>
      <c r="G790" s="34"/>
    </row>
    <row r="791">
      <c r="E791" s="57"/>
      <c r="F791" s="34"/>
      <c r="G791" s="34"/>
    </row>
    <row r="792">
      <c r="E792" s="57"/>
      <c r="F792" s="34"/>
      <c r="G792" s="34"/>
    </row>
    <row r="793">
      <c r="E793" s="57"/>
      <c r="F793" s="34"/>
      <c r="G793" s="34"/>
    </row>
    <row r="794">
      <c r="E794" s="57"/>
      <c r="F794" s="34"/>
      <c r="G794" s="34"/>
    </row>
    <row r="795">
      <c r="E795" s="57"/>
      <c r="F795" s="34"/>
      <c r="G795" s="34"/>
    </row>
    <row r="796">
      <c r="E796" s="57"/>
      <c r="F796" s="34"/>
      <c r="G796" s="34"/>
    </row>
    <row r="797">
      <c r="E797" s="57"/>
      <c r="F797" s="34"/>
      <c r="G797" s="34"/>
    </row>
    <row r="798">
      <c r="E798" s="57"/>
      <c r="F798" s="34"/>
      <c r="G798" s="34"/>
    </row>
    <row r="799">
      <c r="E799" s="57"/>
      <c r="F799" s="34"/>
      <c r="G799" s="34"/>
    </row>
    <row r="800">
      <c r="E800" s="57"/>
      <c r="F800" s="34"/>
      <c r="G800" s="34"/>
    </row>
    <row r="801">
      <c r="E801" s="57"/>
      <c r="F801" s="34"/>
      <c r="G801" s="34"/>
    </row>
    <row r="802">
      <c r="E802" s="57"/>
      <c r="F802" s="34"/>
      <c r="G802" s="34"/>
    </row>
    <row r="803">
      <c r="E803" s="57"/>
      <c r="F803" s="34"/>
      <c r="G803" s="34"/>
    </row>
    <row r="804">
      <c r="E804" s="57"/>
      <c r="F804" s="34"/>
      <c r="G804" s="34"/>
    </row>
    <row r="805">
      <c r="E805" s="57"/>
      <c r="F805" s="34"/>
      <c r="G805" s="34"/>
    </row>
    <row r="806">
      <c r="E806" s="57"/>
      <c r="F806" s="34"/>
      <c r="G806" s="34"/>
    </row>
    <row r="807">
      <c r="E807" s="57"/>
      <c r="F807" s="34"/>
      <c r="G807" s="34"/>
    </row>
    <row r="808">
      <c r="E808" s="57"/>
      <c r="F808" s="34"/>
      <c r="G808" s="34"/>
    </row>
    <row r="809">
      <c r="E809" s="57"/>
      <c r="F809" s="34"/>
      <c r="G809" s="34"/>
    </row>
    <row r="810">
      <c r="E810" s="57"/>
      <c r="F810" s="34"/>
      <c r="G810" s="34"/>
    </row>
    <row r="811">
      <c r="E811" s="57"/>
      <c r="F811" s="34"/>
      <c r="G811" s="34"/>
    </row>
    <row r="812">
      <c r="E812" s="57"/>
      <c r="F812" s="34"/>
      <c r="G812" s="34"/>
    </row>
    <row r="813">
      <c r="E813" s="57"/>
      <c r="F813" s="34"/>
      <c r="G813" s="34"/>
    </row>
    <row r="814">
      <c r="E814" s="57"/>
      <c r="F814" s="34"/>
      <c r="G814" s="34"/>
    </row>
    <row r="815">
      <c r="E815" s="57"/>
      <c r="F815" s="34"/>
      <c r="G815" s="34"/>
    </row>
    <row r="816">
      <c r="E816" s="57"/>
      <c r="F816" s="34"/>
      <c r="G816" s="34"/>
    </row>
    <row r="817">
      <c r="E817" s="57"/>
      <c r="F817" s="34"/>
      <c r="G817" s="34"/>
    </row>
    <row r="818">
      <c r="E818" s="57"/>
      <c r="F818" s="34"/>
      <c r="G818" s="34"/>
    </row>
    <row r="819">
      <c r="E819" s="57"/>
      <c r="F819" s="34"/>
      <c r="G819" s="34"/>
    </row>
    <row r="820">
      <c r="E820" s="57"/>
      <c r="F820" s="34"/>
      <c r="G820" s="34"/>
    </row>
    <row r="821">
      <c r="E821" s="57"/>
      <c r="F821" s="34"/>
      <c r="G821" s="34"/>
    </row>
    <row r="822">
      <c r="E822" s="57"/>
      <c r="F822" s="34"/>
      <c r="G822" s="34"/>
    </row>
    <row r="823">
      <c r="E823" s="57"/>
      <c r="F823" s="34"/>
      <c r="G823" s="34"/>
    </row>
    <row r="824">
      <c r="E824" s="57"/>
      <c r="F824" s="34"/>
      <c r="G824" s="34"/>
    </row>
    <row r="825">
      <c r="E825" s="57"/>
      <c r="F825" s="34"/>
      <c r="G825" s="34"/>
    </row>
    <row r="826">
      <c r="E826" s="57"/>
      <c r="F826" s="34"/>
      <c r="G826" s="34"/>
    </row>
    <row r="827">
      <c r="E827" s="57"/>
      <c r="F827" s="34"/>
      <c r="G827" s="34"/>
    </row>
    <row r="828">
      <c r="E828" s="57"/>
      <c r="F828" s="34"/>
      <c r="G828" s="34"/>
    </row>
    <row r="829">
      <c r="E829" s="57"/>
      <c r="F829" s="34"/>
      <c r="G829" s="34"/>
    </row>
    <row r="830">
      <c r="E830" s="57"/>
      <c r="F830" s="34"/>
      <c r="G830" s="34"/>
    </row>
    <row r="831">
      <c r="E831" s="57"/>
      <c r="F831" s="34"/>
      <c r="G831" s="34"/>
    </row>
    <row r="832">
      <c r="E832" s="57"/>
      <c r="F832" s="34"/>
      <c r="G832" s="34"/>
    </row>
    <row r="833">
      <c r="E833" s="57"/>
      <c r="F833" s="34"/>
      <c r="G833" s="34"/>
    </row>
    <row r="834">
      <c r="E834" s="57"/>
      <c r="F834" s="34"/>
      <c r="G834" s="34"/>
    </row>
    <row r="835">
      <c r="E835" s="57"/>
      <c r="F835" s="34"/>
      <c r="G835" s="34"/>
    </row>
    <row r="836">
      <c r="E836" s="57"/>
      <c r="F836" s="34"/>
      <c r="G836" s="34"/>
    </row>
    <row r="837">
      <c r="E837" s="57"/>
      <c r="F837" s="34"/>
      <c r="G837" s="34"/>
    </row>
    <row r="838">
      <c r="E838" s="57"/>
      <c r="F838" s="34"/>
      <c r="G838" s="34"/>
    </row>
    <row r="839">
      <c r="E839" s="57"/>
      <c r="F839" s="34"/>
      <c r="G839" s="34"/>
    </row>
    <row r="840">
      <c r="E840" s="57"/>
      <c r="F840" s="34"/>
      <c r="G840" s="34"/>
    </row>
    <row r="841">
      <c r="E841" s="57"/>
      <c r="F841" s="34"/>
      <c r="G841" s="34"/>
    </row>
    <row r="842">
      <c r="E842" s="57"/>
      <c r="F842" s="34"/>
      <c r="G842" s="34"/>
    </row>
    <row r="843">
      <c r="E843" s="57"/>
      <c r="F843" s="34"/>
      <c r="G843" s="34"/>
    </row>
    <row r="844">
      <c r="E844" s="57"/>
      <c r="F844" s="34"/>
      <c r="G844" s="34"/>
    </row>
    <row r="845">
      <c r="E845" s="57"/>
      <c r="F845" s="34"/>
      <c r="G845" s="34"/>
    </row>
    <row r="846">
      <c r="E846" s="57"/>
      <c r="F846" s="34"/>
      <c r="G846" s="34"/>
    </row>
    <row r="847">
      <c r="E847" s="57"/>
      <c r="F847" s="34"/>
      <c r="G847" s="34"/>
    </row>
    <row r="848">
      <c r="E848" s="57"/>
      <c r="F848" s="34"/>
      <c r="G848" s="34"/>
    </row>
    <row r="849">
      <c r="E849" s="57"/>
      <c r="F849" s="34"/>
      <c r="G849" s="34"/>
    </row>
    <row r="850">
      <c r="E850" s="57"/>
      <c r="F850" s="34"/>
      <c r="G850" s="34"/>
    </row>
    <row r="851">
      <c r="E851" s="57"/>
      <c r="F851" s="34"/>
      <c r="G851" s="34"/>
    </row>
    <row r="852">
      <c r="E852" s="57"/>
      <c r="F852" s="34"/>
      <c r="G852" s="34"/>
    </row>
    <row r="853">
      <c r="E853" s="57"/>
      <c r="F853" s="34"/>
      <c r="G853" s="34"/>
    </row>
    <row r="854">
      <c r="E854" s="57"/>
      <c r="F854" s="34"/>
      <c r="G854" s="34"/>
    </row>
    <row r="855">
      <c r="E855" s="57"/>
      <c r="F855" s="34"/>
      <c r="G855" s="34"/>
    </row>
    <row r="856">
      <c r="E856" s="57"/>
      <c r="F856" s="34"/>
      <c r="G856" s="34"/>
    </row>
    <row r="857">
      <c r="E857" s="57"/>
      <c r="F857" s="34"/>
      <c r="G857" s="34"/>
    </row>
    <row r="858">
      <c r="E858" s="57"/>
      <c r="F858" s="34"/>
      <c r="G858" s="34"/>
    </row>
    <row r="859">
      <c r="E859" s="57"/>
      <c r="F859" s="34"/>
      <c r="G859" s="34"/>
    </row>
    <row r="860">
      <c r="E860" s="57"/>
      <c r="F860" s="34"/>
      <c r="G860" s="34"/>
    </row>
    <row r="861">
      <c r="E861" s="57"/>
      <c r="F861" s="34"/>
      <c r="G861" s="34"/>
    </row>
    <row r="862">
      <c r="E862" s="57"/>
      <c r="F862" s="34"/>
      <c r="G862" s="34"/>
    </row>
    <row r="863">
      <c r="E863" s="57"/>
      <c r="F863" s="34"/>
      <c r="G863" s="34"/>
    </row>
    <row r="864">
      <c r="E864" s="57"/>
      <c r="F864" s="34"/>
      <c r="G864" s="34"/>
    </row>
    <row r="865">
      <c r="E865" s="57"/>
      <c r="F865" s="34"/>
      <c r="G865" s="34"/>
    </row>
    <row r="866">
      <c r="E866" s="57"/>
      <c r="F866" s="34"/>
      <c r="G866" s="34"/>
    </row>
    <row r="867">
      <c r="E867" s="57"/>
      <c r="F867" s="34"/>
      <c r="G867" s="34"/>
    </row>
    <row r="868">
      <c r="E868" s="57"/>
      <c r="F868" s="34"/>
      <c r="G868" s="34"/>
    </row>
    <row r="869">
      <c r="E869" s="57"/>
      <c r="F869" s="34"/>
      <c r="G869" s="34"/>
    </row>
    <row r="870">
      <c r="E870" s="57"/>
      <c r="F870" s="34"/>
      <c r="G870" s="34"/>
    </row>
    <row r="871">
      <c r="E871" s="57"/>
      <c r="F871" s="34"/>
      <c r="G871" s="34"/>
    </row>
    <row r="872">
      <c r="E872" s="57"/>
      <c r="F872" s="34"/>
      <c r="G872" s="34"/>
    </row>
    <row r="873">
      <c r="E873" s="57"/>
      <c r="F873" s="34"/>
      <c r="G873" s="34"/>
    </row>
    <row r="874">
      <c r="E874" s="57"/>
      <c r="F874" s="34"/>
      <c r="G874" s="34"/>
    </row>
    <row r="875">
      <c r="E875" s="57"/>
      <c r="F875" s="34"/>
      <c r="G875" s="34"/>
    </row>
    <row r="876">
      <c r="E876" s="57"/>
      <c r="F876" s="34"/>
      <c r="G876" s="34"/>
    </row>
    <row r="877">
      <c r="E877" s="57"/>
      <c r="F877" s="34"/>
      <c r="G877" s="34"/>
    </row>
    <row r="878">
      <c r="E878" s="57"/>
      <c r="F878" s="34"/>
      <c r="G878" s="34"/>
    </row>
    <row r="879">
      <c r="E879" s="57"/>
      <c r="F879" s="34"/>
      <c r="G879" s="34"/>
    </row>
    <row r="880">
      <c r="E880" s="57"/>
      <c r="F880" s="34"/>
      <c r="G880" s="34"/>
    </row>
    <row r="881">
      <c r="E881" s="57"/>
      <c r="F881" s="34"/>
      <c r="G881" s="34"/>
    </row>
    <row r="882">
      <c r="E882" s="57"/>
      <c r="F882" s="34"/>
      <c r="G882" s="34"/>
    </row>
    <row r="883">
      <c r="E883" s="57"/>
      <c r="F883" s="34"/>
      <c r="G883" s="34"/>
    </row>
    <row r="884">
      <c r="E884" s="57"/>
      <c r="F884" s="34"/>
      <c r="G884" s="34"/>
    </row>
    <row r="885">
      <c r="E885" s="57"/>
      <c r="F885" s="34"/>
      <c r="G885" s="34"/>
    </row>
    <row r="886">
      <c r="E886" s="57"/>
      <c r="F886" s="34"/>
      <c r="G886" s="34"/>
    </row>
    <row r="887">
      <c r="E887" s="57"/>
      <c r="F887" s="34"/>
      <c r="G887" s="34"/>
    </row>
    <row r="888">
      <c r="E888" s="57"/>
      <c r="F888" s="34"/>
      <c r="G888" s="34"/>
    </row>
    <row r="889">
      <c r="E889" s="57"/>
      <c r="F889" s="34"/>
      <c r="G889" s="34"/>
    </row>
    <row r="890">
      <c r="E890" s="57"/>
      <c r="F890" s="34"/>
      <c r="G890" s="34"/>
    </row>
    <row r="891">
      <c r="E891" s="57"/>
      <c r="F891" s="34"/>
      <c r="G891" s="34"/>
    </row>
    <row r="892">
      <c r="E892" s="57"/>
      <c r="F892" s="34"/>
      <c r="G892" s="34"/>
    </row>
    <row r="893">
      <c r="E893" s="57"/>
      <c r="F893" s="34"/>
      <c r="G893" s="34"/>
    </row>
    <row r="894">
      <c r="E894" s="57"/>
      <c r="F894" s="34"/>
      <c r="G894" s="34"/>
    </row>
    <row r="895">
      <c r="E895" s="57"/>
      <c r="F895" s="34"/>
      <c r="G895" s="34"/>
    </row>
    <row r="896">
      <c r="E896" s="57"/>
      <c r="F896" s="34"/>
      <c r="G896" s="34"/>
    </row>
    <row r="897">
      <c r="E897" s="57"/>
      <c r="F897" s="34"/>
      <c r="G897" s="34"/>
    </row>
    <row r="898">
      <c r="E898" s="57"/>
      <c r="F898" s="34"/>
      <c r="G898" s="34"/>
    </row>
    <row r="899">
      <c r="E899" s="57"/>
      <c r="F899" s="34"/>
      <c r="G899" s="34"/>
    </row>
    <row r="900">
      <c r="E900" s="57"/>
      <c r="F900" s="34"/>
      <c r="G900" s="34"/>
    </row>
    <row r="901">
      <c r="E901" s="57"/>
      <c r="F901" s="34"/>
      <c r="G901" s="34"/>
    </row>
    <row r="902">
      <c r="E902" s="57"/>
      <c r="F902" s="34"/>
      <c r="G902" s="34"/>
    </row>
    <row r="903">
      <c r="E903" s="57"/>
      <c r="F903" s="34"/>
      <c r="G903" s="34"/>
    </row>
    <row r="904">
      <c r="E904" s="57"/>
      <c r="F904" s="34"/>
      <c r="G904" s="34"/>
    </row>
    <row r="905">
      <c r="E905" s="57"/>
      <c r="F905" s="34"/>
      <c r="G905" s="34"/>
    </row>
    <row r="906">
      <c r="E906" s="57"/>
      <c r="F906" s="34"/>
      <c r="G906" s="34"/>
    </row>
    <row r="907">
      <c r="E907" s="57"/>
      <c r="F907" s="34"/>
      <c r="G907" s="34"/>
    </row>
    <row r="908">
      <c r="E908" s="57"/>
      <c r="F908" s="34"/>
      <c r="G908" s="34"/>
    </row>
    <row r="909">
      <c r="E909" s="57"/>
      <c r="F909" s="34"/>
      <c r="G909" s="34"/>
    </row>
    <row r="910">
      <c r="E910" s="57"/>
      <c r="F910" s="34"/>
      <c r="G910" s="34"/>
    </row>
    <row r="911">
      <c r="E911" s="57"/>
      <c r="F911" s="34"/>
      <c r="G911" s="34"/>
    </row>
    <row r="912">
      <c r="E912" s="57"/>
      <c r="F912" s="34"/>
      <c r="G912" s="34"/>
    </row>
    <row r="913">
      <c r="E913" s="57"/>
      <c r="F913" s="34"/>
      <c r="G913" s="34"/>
    </row>
    <row r="914">
      <c r="E914" s="57"/>
      <c r="F914" s="34"/>
      <c r="G914" s="34"/>
    </row>
    <row r="915">
      <c r="E915" s="57"/>
      <c r="F915" s="34"/>
      <c r="G915" s="34"/>
    </row>
    <row r="916">
      <c r="E916" s="57"/>
      <c r="F916" s="34"/>
      <c r="G916" s="34"/>
    </row>
    <row r="917">
      <c r="E917" s="57"/>
      <c r="F917" s="34"/>
      <c r="G917" s="34"/>
    </row>
    <row r="918">
      <c r="E918" s="57"/>
      <c r="F918" s="34"/>
      <c r="G918" s="34"/>
    </row>
    <row r="919">
      <c r="E919" s="57"/>
      <c r="F919" s="34"/>
      <c r="G919" s="34"/>
    </row>
    <row r="920">
      <c r="E920" s="57"/>
      <c r="F920" s="34"/>
      <c r="G920" s="34"/>
    </row>
    <row r="921">
      <c r="E921" s="57"/>
      <c r="F921" s="34"/>
      <c r="G921" s="34"/>
    </row>
    <row r="922">
      <c r="E922" s="57"/>
      <c r="F922" s="34"/>
      <c r="G922" s="34"/>
    </row>
    <row r="923">
      <c r="E923" s="57"/>
      <c r="F923" s="34"/>
      <c r="G923" s="34"/>
    </row>
    <row r="924">
      <c r="E924" s="57"/>
      <c r="F924" s="34"/>
      <c r="G924" s="34"/>
    </row>
    <row r="925">
      <c r="E925" s="57"/>
      <c r="F925" s="34"/>
      <c r="G925" s="34"/>
    </row>
    <row r="926">
      <c r="E926" s="57"/>
      <c r="F926" s="34"/>
      <c r="G926" s="34"/>
    </row>
    <row r="927">
      <c r="E927" s="57"/>
      <c r="F927" s="34"/>
      <c r="G927" s="34"/>
    </row>
    <row r="928">
      <c r="E928" s="57"/>
      <c r="F928" s="34"/>
      <c r="G928" s="34"/>
    </row>
    <row r="929">
      <c r="E929" s="57"/>
      <c r="F929" s="34"/>
      <c r="G929" s="34"/>
    </row>
    <row r="930">
      <c r="E930" s="57"/>
      <c r="F930" s="34"/>
      <c r="G930" s="34"/>
    </row>
    <row r="931">
      <c r="E931" s="57"/>
      <c r="F931" s="34"/>
      <c r="G931" s="34"/>
    </row>
    <row r="932">
      <c r="E932" s="57"/>
      <c r="F932" s="34"/>
      <c r="G932" s="34"/>
    </row>
    <row r="933">
      <c r="E933" s="57"/>
      <c r="F933" s="34"/>
      <c r="G933" s="34"/>
    </row>
    <row r="934">
      <c r="E934" s="57"/>
      <c r="F934" s="34"/>
      <c r="G934" s="34"/>
    </row>
    <row r="935">
      <c r="E935" s="57"/>
      <c r="F935" s="34"/>
      <c r="G935" s="34"/>
    </row>
    <row r="936">
      <c r="E936" s="57"/>
      <c r="F936" s="34"/>
      <c r="G936" s="34"/>
    </row>
    <row r="937">
      <c r="E937" s="57"/>
      <c r="F937" s="34"/>
      <c r="G937" s="34"/>
    </row>
    <row r="938">
      <c r="E938" s="57"/>
      <c r="F938" s="34"/>
      <c r="G938" s="34"/>
    </row>
    <row r="939">
      <c r="E939" s="57"/>
      <c r="F939" s="34"/>
      <c r="G939" s="34"/>
    </row>
    <row r="940">
      <c r="E940" s="57"/>
      <c r="F940" s="34"/>
      <c r="G940" s="34"/>
    </row>
    <row r="941">
      <c r="E941" s="57"/>
      <c r="F941" s="34"/>
      <c r="G941" s="34"/>
    </row>
    <row r="942">
      <c r="E942" s="57"/>
      <c r="F942" s="34"/>
      <c r="G942" s="34"/>
    </row>
    <row r="943">
      <c r="E943" s="57"/>
      <c r="F943" s="34"/>
      <c r="G943" s="34"/>
    </row>
    <row r="944">
      <c r="E944" s="57"/>
      <c r="F944" s="34"/>
      <c r="G944" s="34"/>
    </row>
    <row r="945">
      <c r="E945" s="57"/>
      <c r="F945" s="34"/>
      <c r="G945" s="34"/>
    </row>
    <row r="946">
      <c r="E946" s="57"/>
      <c r="F946" s="34"/>
      <c r="G946" s="34"/>
    </row>
    <row r="947">
      <c r="E947" s="57"/>
      <c r="F947" s="34"/>
      <c r="G947" s="34"/>
    </row>
    <row r="948">
      <c r="E948" s="57"/>
      <c r="F948" s="34"/>
      <c r="G948" s="34"/>
    </row>
    <row r="949">
      <c r="E949" s="57"/>
      <c r="F949" s="34"/>
      <c r="G949" s="34"/>
    </row>
    <row r="950">
      <c r="E950" s="57"/>
      <c r="F950" s="34"/>
      <c r="G950" s="34"/>
    </row>
    <row r="951">
      <c r="E951" s="57"/>
      <c r="F951" s="34"/>
      <c r="G951" s="34"/>
    </row>
    <row r="952">
      <c r="E952" s="57"/>
      <c r="F952" s="34"/>
      <c r="G952" s="34"/>
    </row>
    <row r="953">
      <c r="E953" s="57"/>
      <c r="F953" s="34"/>
      <c r="G953" s="34"/>
    </row>
    <row r="954">
      <c r="E954" s="57"/>
      <c r="F954" s="34"/>
      <c r="G954" s="34"/>
    </row>
    <row r="955">
      <c r="E955" s="57"/>
      <c r="F955" s="34"/>
      <c r="G955" s="34"/>
    </row>
    <row r="956">
      <c r="E956" s="57"/>
      <c r="F956" s="34"/>
      <c r="G956" s="34"/>
    </row>
    <row r="957">
      <c r="E957" s="57"/>
      <c r="F957" s="34"/>
      <c r="G957" s="34"/>
    </row>
    <row r="958">
      <c r="E958" s="57"/>
      <c r="F958" s="34"/>
      <c r="G958" s="34"/>
    </row>
    <row r="959">
      <c r="E959" s="57"/>
      <c r="F959" s="34"/>
      <c r="G959" s="34"/>
    </row>
    <row r="960">
      <c r="E960" s="57"/>
      <c r="F960" s="34"/>
      <c r="G960" s="34"/>
    </row>
    <row r="961">
      <c r="E961" s="57"/>
      <c r="F961" s="34"/>
      <c r="G961" s="34"/>
    </row>
    <row r="962">
      <c r="E962" s="57"/>
      <c r="F962" s="34"/>
      <c r="G962" s="34"/>
    </row>
    <row r="963">
      <c r="E963" s="57"/>
      <c r="F963" s="34"/>
      <c r="G963" s="34"/>
    </row>
    <row r="964">
      <c r="E964" s="57"/>
      <c r="F964" s="34"/>
      <c r="G964" s="34"/>
    </row>
    <row r="965">
      <c r="E965" s="57"/>
      <c r="F965" s="34"/>
      <c r="G965" s="34"/>
    </row>
    <row r="966">
      <c r="E966" s="57"/>
      <c r="F966" s="34"/>
      <c r="G966" s="34"/>
    </row>
    <row r="967">
      <c r="E967" s="57"/>
      <c r="F967" s="34"/>
      <c r="G967" s="34"/>
    </row>
    <row r="968">
      <c r="E968" s="57"/>
      <c r="F968" s="34"/>
      <c r="G968" s="34"/>
    </row>
    <row r="969">
      <c r="E969" s="57"/>
      <c r="F969" s="34"/>
      <c r="G969" s="34"/>
    </row>
    <row r="970">
      <c r="E970" s="57"/>
      <c r="F970" s="34"/>
      <c r="G970" s="34"/>
    </row>
    <row r="971">
      <c r="E971" s="57"/>
      <c r="F971" s="34"/>
      <c r="G971" s="34"/>
    </row>
    <row r="972">
      <c r="E972" s="57"/>
      <c r="F972" s="34"/>
      <c r="G972" s="34"/>
    </row>
    <row r="973">
      <c r="E973" s="57"/>
      <c r="F973" s="34"/>
      <c r="G973" s="34"/>
    </row>
    <row r="974">
      <c r="E974" s="57"/>
      <c r="F974" s="34"/>
      <c r="G974" s="34"/>
    </row>
    <row r="975">
      <c r="E975" s="57"/>
      <c r="F975" s="34"/>
      <c r="G975" s="34"/>
    </row>
    <row r="976">
      <c r="E976" s="57"/>
      <c r="F976" s="34"/>
      <c r="G976" s="34"/>
    </row>
    <row r="977">
      <c r="E977" s="57"/>
      <c r="F977" s="34"/>
      <c r="G977" s="34"/>
    </row>
    <row r="978">
      <c r="E978" s="57"/>
      <c r="F978" s="34"/>
      <c r="G978" s="34"/>
    </row>
    <row r="979">
      <c r="E979" s="57"/>
      <c r="F979" s="34"/>
      <c r="G979" s="34"/>
    </row>
    <row r="980">
      <c r="E980" s="57"/>
      <c r="F980" s="34"/>
      <c r="G980" s="34"/>
    </row>
    <row r="981">
      <c r="E981" s="57"/>
      <c r="F981" s="34"/>
      <c r="G981" s="34"/>
    </row>
    <row r="982">
      <c r="E982" s="57"/>
      <c r="F982" s="34"/>
      <c r="G982" s="34"/>
    </row>
    <row r="983">
      <c r="E983" s="57"/>
      <c r="F983" s="34"/>
      <c r="G983" s="34"/>
    </row>
    <row r="984">
      <c r="E984" s="57"/>
      <c r="F984" s="34"/>
      <c r="G984" s="34"/>
    </row>
    <row r="985">
      <c r="E985" s="57"/>
      <c r="F985" s="34"/>
      <c r="G985" s="34"/>
    </row>
    <row r="986">
      <c r="E986" s="57"/>
      <c r="F986" s="34"/>
      <c r="G986" s="34"/>
    </row>
    <row r="987">
      <c r="E987" s="57"/>
      <c r="F987" s="34"/>
      <c r="G987" s="34"/>
    </row>
    <row r="988">
      <c r="E988" s="57"/>
      <c r="F988" s="34"/>
      <c r="G988" s="34"/>
    </row>
    <row r="989">
      <c r="E989" s="57"/>
      <c r="F989" s="34"/>
      <c r="G989" s="34"/>
    </row>
    <row r="990">
      <c r="E990" s="57"/>
      <c r="F990" s="34"/>
      <c r="G990" s="34"/>
    </row>
    <row r="991">
      <c r="E991" s="57"/>
      <c r="F991" s="34"/>
      <c r="G991" s="34"/>
    </row>
    <row r="992">
      <c r="E992" s="57"/>
      <c r="F992" s="34"/>
      <c r="G992" s="34"/>
    </row>
    <row r="993">
      <c r="E993" s="57"/>
      <c r="F993" s="34"/>
      <c r="G993" s="34"/>
    </row>
    <row r="994">
      <c r="E994" s="57"/>
      <c r="F994" s="34"/>
      <c r="G994" s="34"/>
    </row>
    <row r="995">
      <c r="E995" s="57"/>
      <c r="F995" s="34"/>
      <c r="G995" s="34"/>
    </row>
    <row r="996">
      <c r="E996" s="57"/>
      <c r="F996" s="34"/>
      <c r="G996" s="34"/>
    </row>
    <row r="997">
      <c r="E997" s="57"/>
      <c r="F997" s="34"/>
      <c r="G997" s="34"/>
    </row>
    <row r="998">
      <c r="E998" s="57"/>
      <c r="F998" s="34"/>
      <c r="G998" s="34"/>
    </row>
    <row r="999">
      <c r="E999" s="57"/>
      <c r="F999" s="34"/>
      <c r="G999" s="34"/>
    </row>
    <row r="1000">
      <c r="E1000" s="57"/>
      <c r="F1000" s="34"/>
      <c r="G1000" s="34"/>
    </row>
  </sheetData>
  <mergeCells count="4">
    <mergeCell ref="B255:D255"/>
    <mergeCell ref="B246:D246"/>
    <mergeCell ref="B258:D258"/>
    <mergeCell ref="B265:D265"/>
  </mergeCells>
  <printOptions/>
  <pageMargins bottom="0.2" footer="0.0" header="0.0" left="0.2" right="0.2" top="0.2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17.57"/>
    <col customWidth="1" min="3" max="3" width="16.71"/>
    <col customWidth="1" min="4" max="4" width="17.29"/>
    <col customWidth="1" min="5" max="5" width="12.43"/>
    <col customWidth="1" min="6" max="6" width="9.14"/>
    <col customWidth="1" min="7" max="7" width="8.71"/>
    <col customWidth="1" min="8" max="8" width="9.43"/>
    <col customWidth="1" min="9" max="26" width="8.71"/>
  </cols>
  <sheetData>
    <row r="1" ht="12.0" customHeight="1">
      <c r="A1" s="123" t="s">
        <v>0</v>
      </c>
      <c r="B1" s="124" t="s">
        <v>58</v>
      </c>
      <c r="C1" s="129" t="s">
        <v>59</v>
      </c>
      <c r="D1" s="129" t="s">
        <v>61</v>
      </c>
      <c r="E1" s="129" t="s">
        <v>62</v>
      </c>
      <c r="F1" s="129" t="s">
        <v>6</v>
      </c>
      <c r="G1" s="129" t="s">
        <v>7</v>
      </c>
      <c r="H1" s="131" t="s">
        <v>8</v>
      </c>
      <c r="I1" s="131" t="s">
        <v>9</v>
      </c>
      <c r="J1" s="133" t="s">
        <v>10</v>
      </c>
      <c r="K1" s="141" t="s">
        <v>11</v>
      </c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1.25" customHeight="1">
      <c r="A2" s="143" t="s">
        <v>79</v>
      </c>
      <c r="B2" s="143">
        <v>112.0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11.25" customHeight="1"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1.25" customHeight="1"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1.25" customHeight="1"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1.25" customHeight="1"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1.25" customHeight="1"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1.25" customHeight="1"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11.25" customHeight="1"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11.25" customHeight="1"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11.25" customHeight="1"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11.25" customHeight="1"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11.25" customHeight="1"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11.25" customHeight="1"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11.2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1.2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1.25" customHeight="1"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1.25" customHeight="1"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1.25" customHeight="1"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1.25" customHeight="1"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1.25" customHeight="1"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1.25" customHeight="1"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1.25" customHeight="1"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1.25" customHeight="1"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1.25" customHeight="1"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1.25" customHeight="1"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1.25" customHeight="1"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1.25" customHeight="1"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1.25" customHeight="1"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1.25" customHeight="1"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1.25" customHeight="1"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1.25" customHeight="1"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1.25" customHeight="1"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1.25" customHeight="1"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1.25" customHeight="1"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1.25" customHeight="1"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0.5" customHeight="1"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0.5" customHeight="1"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0.5" customHeight="1"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0.5" customHeight="1"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0.5" customHeight="1"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0.5" customHeight="1"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0.5" customHeight="1"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0.5" customHeight="1"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0.5" customHeight="1"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0.5" customHeight="1"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0.5" customHeight="1"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2.0" customHeight="1"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0.5" customHeight="1"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0.5" customHeight="1"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0.5" customHeight="1"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0.5" customHeight="1"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0.5" customHeight="1"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2.75" customHeight="1"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2.75" customHeight="1"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2.75" customHeight="1"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2.75" customHeight="1"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2.75" customHeight="1"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2.75" customHeight="1"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2.75" customHeight="1"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rintOptions/>
  <pageMargins bottom="0.2" footer="0.0" header="0.0" left="0.2" right="0.2" top="0.21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7.86"/>
    <col customWidth="1" min="2" max="2" width="15.71"/>
    <col customWidth="1" min="3" max="3" width="15.43"/>
    <col customWidth="1" min="4" max="4" width="21.43"/>
    <col customWidth="1" min="5" max="5" width="14.29"/>
    <col customWidth="1" min="6" max="6" width="15.29"/>
    <col customWidth="1" min="7" max="7" width="14.43"/>
    <col customWidth="1" min="8" max="8" width="15.29"/>
    <col customWidth="1" min="9" max="9" width="14.43"/>
    <col customWidth="1" min="10" max="10" width="12.0"/>
    <col customWidth="1" min="11" max="26" width="8.71"/>
  </cols>
  <sheetData>
    <row r="1" ht="48.0" customHeight="1">
      <c r="A1" s="126"/>
      <c r="B1" s="128" t="s">
        <v>60</v>
      </c>
      <c r="C1" s="130"/>
      <c r="D1" s="130"/>
      <c r="E1" s="132"/>
    </row>
    <row r="2">
      <c r="A2" s="134" t="s">
        <v>3</v>
      </c>
      <c r="B2" s="134" t="s">
        <v>63</v>
      </c>
      <c r="C2" s="134" t="s">
        <v>64</v>
      </c>
      <c r="D2" s="134" t="s">
        <v>8</v>
      </c>
      <c r="E2" s="134" t="s">
        <v>9</v>
      </c>
    </row>
    <row r="3">
      <c r="A3" s="136" t="s">
        <v>65</v>
      </c>
      <c r="B3" s="138">
        <v>0.17</v>
      </c>
      <c r="C3" s="138">
        <v>0.19</v>
      </c>
      <c r="D3" s="138">
        <v>5000.0</v>
      </c>
      <c r="E3" s="138">
        <v>100.0</v>
      </c>
    </row>
    <row r="4">
      <c r="A4" s="136" t="s">
        <v>66</v>
      </c>
      <c r="B4" s="138">
        <v>0.28</v>
      </c>
      <c r="C4" s="138">
        <v>0.31</v>
      </c>
      <c r="D4" s="138">
        <v>3000.0</v>
      </c>
      <c r="E4" s="138">
        <v>100.0</v>
      </c>
    </row>
    <row r="5">
      <c r="A5" s="136" t="s">
        <v>67</v>
      </c>
      <c r="B5" s="138">
        <v>0.36</v>
      </c>
      <c r="C5" s="138">
        <v>0.4</v>
      </c>
      <c r="D5" s="138">
        <v>2000.0</v>
      </c>
      <c r="E5" s="138">
        <v>100.0</v>
      </c>
    </row>
    <row r="6">
      <c r="A6" s="136" t="s">
        <v>68</v>
      </c>
      <c r="B6" s="138">
        <v>0.5</v>
      </c>
      <c r="C6" s="138">
        <v>0.54</v>
      </c>
      <c r="D6" s="138">
        <v>1500.0</v>
      </c>
      <c r="E6" s="138">
        <v>100.0</v>
      </c>
    </row>
    <row r="7">
      <c r="A7" s="136" t="s">
        <v>69</v>
      </c>
      <c r="B7" s="138">
        <v>0.44</v>
      </c>
      <c r="C7" s="138">
        <v>0.48</v>
      </c>
      <c r="D7" s="138">
        <v>3000.0</v>
      </c>
      <c r="E7" s="138">
        <v>100.0</v>
      </c>
    </row>
    <row r="8">
      <c r="A8" s="136" t="s">
        <v>70</v>
      </c>
      <c r="B8" s="138">
        <v>0.45</v>
      </c>
      <c r="C8" s="138">
        <v>0.49</v>
      </c>
      <c r="D8" s="138">
        <v>2400.0</v>
      </c>
      <c r="E8" s="138">
        <v>100.0</v>
      </c>
    </row>
    <row r="9">
      <c r="A9" s="136" t="s">
        <v>71</v>
      </c>
      <c r="B9" s="138">
        <v>0.62</v>
      </c>
      <c r="C9" s="138">
        <v>0.68</v>
      </c>
      <c r="D9" s="138">
        <v>1500.0</v>
      </c>
      <c r="E9" s="138">
        <v>60.0</v>
      </c>
    </row>
    <row r="10">
      <c r="A10" s="136" t="s">
        <v>72</v>
      </c>
      <c r="B10" s="138">
        <v>0.8</v>
      </c>
      <c r="C10" s="138">
        <v>0.88</v>
      </c>
      <c r="D10" s="138">
        <v>1500.0</v>
      </c>
      <c r="E10" s="138">
        <v>50.0</v>
      </c>
    </row>
    <row r="11">
      <c r="A11" s="136" t="s">
        <v>73</v>
      </c>
      <c r="B11" s="138">
        <v>0.89</v>
      </c>
      <c r="C11" s="138">
        <v>0.97</v>
      </c>
      <c r="D11" s="138">
        <v>1000.0</v>
      </c>
      <c r="E11" s="138">
        <v>50.0</v>
      </c>
    </row>
    <row r="12">
      <c r="A12" s="136" t="s">
        <v>74</v>
      </c>
      <c r="B12" s="138">
        <v>1.24</v>
      </c>
      <c r="C12" s="138">
        <v>1.36</v>
      </c>
      <c r="D12" s="138">
        <v>800.0</v>
      </c>
      <c r="E12" s="138">
        <v>50.0</v>
      </c>
    </row>
    <row r="13">
      <c r="A13" s="136" t="s">
        <v>75</v>
      </c>
      <c r="B13" s="138">
        <v>1.4</v>
      </c>
      <c r="C13" s="138">
        <v>1.54</v>
      </c>
      <c r="D13" s="138">
        <v>800.0</v>
      </c>
      <c r="E13" s="138">
        <v>50.0</v>
      </c>
      <c r="F13" t="s">
        <v>76</v>
      </c>
    </row>
    <row r="14">
      <c r="A14" s="136" t="s">
        <v>77</v>
      </c>
      <c r="B14" s="138">
        <v>1.16</v>
      </c>
      <c r="C14" s="138">
        <v>1.27</v>
      </c>
      <c r="D14" s="138">
        <v>600.0</v>
      </c>
      <c r="E14" s="138">
        <v>50.0</v>
      </c>
    </row>
    <row r="15" ht="30.75" customHeight="1">
      <c r="A15" s="126"/>
      <c r="B15" s="128" t="s">
        <v>78</v>
      </c>
      <c r="C15" s="130"/>
      <c r="D15" s="130"/>
      <c r="E15" s="132"/>
    </row>
    <row r="16">
      <c r="A16" s="134" t="s">
        <v>3</v>
      </c>
      <c r="B16" s="134" t="s">
        <v>63</v>
      </c>
      <c r="C16" s="134" t="s">
        <v>64</v>
      </c>
      <c r="D16" s="134" t="s">
        <v>8</v>
      </c>
      <c r="E16" s="134" t="s">
        <v>9</v>
      </c>
    </row>
    <row r="17">
      <c r="A17" s="136" t="s">
        <v>80</v>
      </c>
      <c r="B17" s="145"/>
      <c r="C17" s="145"/>
      <c r="D17" s="145"/>
      <c r="E17" s="145">
        <v>1000.0</v>
      </c>
    </row>
    <row r="18">
      <c r="A18" s="136" t="s">
        <v>81</v>
      </c>
      <c r="B18" s="145">
        <v>0.045</v>
      </c>
      <c r="C18" s="145">
        <v>0.05</v>
      </c>
      <c r="D18" s="145">
        <v>35000.0</v>
      </c>
      <c r="E18" s="145">
        <v>1000.0</v>
      </c>
    </row>
    <row r="19">
      <c r="A19" s="136" t="s">
        <v>82</v>
      </c>
      <c r="B19" s="145">
        <v>0.04</v>
      </c>
      <c r="C19" s="145">
        <v>0.05</v>
      </c>
      <c r="D19" s="145">
        <v>40000.0</v>
      </c>
      <c r="E19" s="145">
        <v>1000.0</v>
      </c>
    </row>
    <row r="20">
      <c r="A20" s="136" t="s">
        <v>83</v>
      </c>
      <c r="B20" s="145">
        <v>0.07</v>
      </c>
      <c r="C20" s="145">
        <v>0.08</v>
      </c>
      <c r="D20" s="145">
        <v>20000.0</v>
      </c>
      <c r="E20" s="145">
        <v>500.0</v>
      </c>
    </row>
    <row r="21">
      <c r="A21" s="136" t="s">
        <v>84</v>
      </c>
      <c r="B21" s="145">
        <v>0.078</v>
      </c>
      <c r="C21" s="145">
        <v>0.085</v>
      </c>
      <c r="D21" s="145">
        <v>15000.0</v>
      </c>
      <c r="E21" s="145">
        <v>500.0</v>
      </c>
    </row>
    <row r="22">
      <c r="A22" s="136" t="s">
        <v>85</v>
      </c>
      <c r="B22" s="145">
        <v>0.11</v>
      </c>
      <c r="C22" s="145">
        <v>0.12</v>
      </c>
      <c r="D22" s="145">
        <v>10000.0</v>
      </c>
      <c r="E22" s="145">
        <v>250.0</v>
      </c>
    </row>
    <row r="23">
      <c r="A23" s="136" t="s">
        <v>86</v>
      </c>
      <c r="B23" s="145">
        <v>0.18</v>
      </c>
      <c r="C23" s="145">
        <v>0.2</v>
      </c>
      <c r="D23" s="145">
        <v>5000.0</v>
      </c>
      <c r="E23" s="145">
        <v>200.0</v>
      </c>
    </row>
    <row r="24">
      <c r="A24" s="136" t="s">
        <v>87</v>
      </c>
      <c r="B24" s="145">
        <v>0.4</v>
      </c>
      <c r="C24" s="145">
        <v>0.5</v>
      </c>
      <c r="D24" s="145">
        <v>2500.0</v>
      </c>
      <c r="E24" s="145">
        <v>100.0</v>
      </c>
    </row>
    <row r="25">
      <c r="A25" s="136" t="s">
        <v>88</v>
      </c>
      <c r="B25" s="145">
        <v>0.35</v>
      </c>
      <c r="C25" s="145">
        <v>0.38</v>
      </c>
      <c r="D25" s="145">
        <v>3000.0</v>
      </c>
      <c r="E25" s="145">
        <v>100.0</v>
      </c>
    </row>
    <row r="26">
      <c r="A26" s="136" t="s">
        <v>89</v>
      </c>
      <c r="B26" s="145">
        <v>0.7</v>
      </c>
      <c r="C26" s="145">
        <v>0.75</v>
      </c>
      <c r="D26" s="145">
        <v>2000.0</v>
      </c>
      <c r="E26" s="145">
        <v>50.0</v>
      </c>
    </row>
    <row r="27" ht="33.0" customHeight="1">
      <c r="A27" s="146"/>
      <c r="B27" s="128" t="s">
        <v>90</v>
      </c>
      <c r="C27" s="130"/>
      <c r="D27" s="130"/>
      <c r="E27" s="148"/>
    </row>
    <row r="28">
      <c r="A28" s="150" t="s">
        <v>3</v>
      </c>
      <c r="B28" s="150" t="s">
        <v>63</v>
      </c>
      <c r="C28" s="150" t="s">
        <v>64</v>
      </c>
      <c r="D28" s="150" t="s">
        <v>8</v>
      </c>
      <c r="E28" s="150" t="s">
        <v>9</v>
      </c>
    </row>
    <row r="29">
      <c r="A29" s="136" t="s">
        <v>71</v>
      </c>
      <c r="B29" s="145"/>
      <c r="C29" s="145"/>
      <c r="D29" s="145"/>
      <c r="E29" s="145"/>
    </row>
    <row r="30">
      <c r="A30" s="136" t="s">
        <v>72</v>
      </c>
      <c r="B30" s="145"/>
      <c r="C30" s="145"/>
      <c r="D30" s="145"/>
      <c r="E30" s="145"/>
    </row>
    <row r="31">
      <c r="A31" s="136" t="s">
        <v>73</v>
      </c>
      <c r="B31" s="145"/>
      <c r="C31" s="145"/>
      <c r="D31" s="145"/>
      <c r="E31" s="145"/>
    </row>
    <row r="32">
      <c r="A32" s="136" t="s">
        <v>77</v>
      </c>
      <c r="B32" s="145"/>
      <c r="C32" s="145"/>
      <c r="D32" s="145"/>
      <c r="E32" s="145"/>
    </row>
    <row r="33">
      <c r="A33" s="136" t="s">
        <v>91</v>
      </c>
      <c r="B33" s="145"/>
      <c r="C33" s="145"/>
      <c r="D33" s="145"/>
      <c r="E33" s="145"/>
    </row>
    <row r="34">
      <c r="A34" s="136" t="s">
        <v>92</v>
      </c>
      <c r="B34" s="145"/>
      <c r="C34" s="145"/>
      <c r="D34" s="145"/>
      <c r="E34" s="145"/>
    </row>
    <row r="35">
      <c r="A35" s="136" t="s">
        <v>93</v>
      </c>
      <c r="B35" s="145"/>
      <c r="C35" s="145"/>
      <c r="D35" s="145"/>
      <c r="E35" s="145"/>
    </row>
    <row r="36">
      <c r="A36" s="136" t="s">
        <v>94</v>
      </c>
      <c r="B36" s="145"/>
      <c r="C36" s="145"/>
      <c r="D36" s="145"/>
      <c r="E36" s="145"/>
    </row>
    <row r="37">
      <c r="A37" s="136" t="s">
        <v>96</v>
      </c>
      <c r="B37" s="145"/>
      <c r="C37" s="145"/>
      <c r="D37" s="145"/>
      <c r="E37" s="145"/>
    </row>
    <row r="38">
      <c r="A38" s="136" t="s">
        <v>87</v>
      </c>
      <c r="B38" s="145"/>
      <c r="C38" s="145"/>
      <c r="D38" s="145"/>
      <c r="E38" s="145"/>
    </row>
    <row r="39">
      <c r="A39" s="136" t="s">
        <v>97</v>
      </c>
      <c r="B39" s="145"/>
      <c r="C39" s="145"/>
      <c r="D39" s="145"/>
      <c r="E39" s="145"/>
    </row>
    <row r="40">
      <c r="A40" s="136" t="s">
        <v>98</v>
      </c>
      <c r="B40" s="145"/>
      <c r="C40" s="145"/>
      <c r="D40" s="145"/>
      <c r="E40" s="145"/>
    </row>
    <row r="41">
      <c r="A41" s="136" t="s">
        <v>99</v>
      </c>
      <c r="B41" s="145"/>
      <c r="C41" s="145"/>
      <c r="D41" s="145"/>
      <c r="E41" s="145"/>
    </row>
    <row r="42">
      <c r="A42" s="136" t="s">
        <v>100</v>
      </c>
      <c r="B42" s="145"/>
      <c r="C42" s="145"/>
      <c r="D42" s="145"/>
      <c r="E42" s="145"/>
    </row>
    <row r="43">
      <c r="A43" s="136" t="s">
        <v>101</v>
      </c>
      <c r="B43" s="145"/>
      <c r="C43" s="145"/>
      <c r="D43" s="145"/>
      <c r="E43" s="145"/>
    </row>
    <row r="44">
      <c r="A44" s="136" t="s">
        <v>102</v>
      </c>
      <c r="B44" s="145"/>
      <c r="C44" s="145"/>
      <c r="D44" s="145"/>
      <c r="E44" s="145"/>
    </row>
    <row r="45">
      <c r="A45" s="136" t="s">
        <v>103</v>
      </c>
      <c r="B45" s="145"/>
      <c r="C45" s="145"/>
      <c r="D45" s="145"/>
      <c r="E45" s="145"/>
    </row>
    <row r="46">
      <c r="A46" s="136" t="s">
        <v>104</v>
      </c>
      <c r="B46" s="145"/>
      <c r="C46" s="145"/>
      <c r="D46" s="145"/>
      <c r="E46" s="145"/>
    </row>
    <row r="47">
      <c r="A47" s="136" t="s">
        <v>105</v>
      </c>
      <c r="B47" s="145"/>
      <c r="C47" s="145"/>
      <c r="D47" s="145"/>
      <c r="E47" s="145"/>
    </row>
    <row r="48">
      <c r="A48" s="136" t="s">
        <v>106</v>
      </c>
      <c r="B48" s="145"/>
      <c r="C48" s="145"/>
      <c r="D48" s="145"/>
      <c r="E48" s="145"/>
    </row>
    <row r="49">
      <c r="A49" s="136" t="s">
        <v>107</v>
      </c>
      <c r="B49" s="145"/>
      <c r="C49" s="145"/>
      <c r="D49" s="145"/>
      <c r="E49" s="145"/>
    </row>
    <row r="50">
      <c r="A50" s="136" t="s">
        <v>108</v>
      </c>
      <c r="B50" s="145"/>
      <c r="C50" s="145"/>
      <c r="D50" s="145"/>
      <c r="E50" s="145"/>
    </row>
    <row r="51">
      <c r="A51" s="136" t="s">
        <v>109</v>
      </c>
      <c r="B51" s="145"/>
      <c r="C51" s="145"/>
      <c r="D51" s="145"/>
      <c r="E51" s="145"/>
    </row>
    <row r="52">
      <c r="A52" s="136" t="s">
        <v>110</v>
      </c>
      <c r="B52" s="145"/>
      <c r="C52" s="145"/>
      <c r="D52" s="145"/>
      <c r="E52" s="145"/>
    </row>
    <row r="53">
      <c r="A53" s="136" t="s">
        <v>111</v>
      </c>
      <c r="B53" s="145"/>
      <c r="C53" s="145"/>
      <c r="D53" s="145"/>
      <c r="E53" s="145"/>
    </row>
    <row r="54">
      <c r="A54" s="136" t="s">
        <v>112</v>
      </c>
      <c r="B54" s="145"/>
      <c r="C54" s="145"/>
      <c r="D54" s="145"/>
      <c r="E54" s="145"/>
    </row>
    <row r="55">
      <c r="A55" s="136" t="s">
        <v>113</v>
      </c>
      <c r="B55" s="145"/>
      <c r="C55" s="145"/>
      <c r="D55" s="145"/>
      <c r="E55" s="145"/>
    </row>
    <row r="56" ht="32.25" customHeight="1">
      <c r="A56" s="126"/>
      <c r="B56" s="128" t="s">
        <v>114</v>
      </c>
      <c r="C56" s="130"/>
      <c r="D56" s="130"/>
      <c r="E56" s="132"/>
    </row>
    <row r="57">
      <c r="A57" s="134" t="s">
        <v>3</v>
      </c>
      <c r="B57" s="134" t="s">
        <v>63</v>
      </c>
      <c r="C57" s="134" t="s">
        <v>64</v>
      </c>
      <c r="D57" s="134" t="s">
        <v>8</v>
      </c>
      <c r="E57" s="134" t="s">
        <v>9</v>
      </c>
    </row>
    <row r="58">
      <c r="A58" s="136" t="s">
        <v>115</v>
      </c>
      <c r="B58" s="145">
        <v>0.43</v>
      </c>
      <c r="C58" s="145">
        <v>0.47</v>
      </c>
      <c r="D58" s="145">
        <v>1000.0</v>
      </c>
      <c r="E58" s="145">
        <v>100.0</v>
      </c>
    </row>
    <row r="59">
      <c r="A59" s="136" t="s">
        <v>77</v>
      </c>
      <c r="B59" s="145">
        <v>0.48</v>
      </c>
      <c r="C59" s="145">
        <v>0.52</v>
      </c>
      <c r="D59" s="145">
        <v>1000.0</v>
      </c>
      <c r="E59" s="145">
        <v>100.0</v>
      </c>
    </row>
    <row r="60">
      <c r="A60" s="136" t="s">
        <v>116</v>
      </c>
      <c r="B60" s="145">
        <v>0.5</v>
      </c>
      <c r="C60" s="145">
        <v>0.55</v>
      </c>
      <c r="D60" s="145">
        <v>1000.0</v>
      </c>
      <c r="E60" s="145">
        <v>100.0</v>
      </c>
    </row>
    <row r="61">
      <c r="A61" s="136" t="s">
        <v>91</v>
      </c>
      <c r="B61" s="145">
        <v>0.52</v>
      </c>
      <c r="C61" s="145">
        <v>0.56</v>
      </c>
      <c r="D61" s="145">
        <v>1000.0</v>
      </c>
      <c r="E61" s="145">
        <v>100.0</v>
      </c>
    </row>
    <row r="62">
      <c r="A62" s="136" t="s">
        <v>117</v>
      </c>
      <c r="B62" s="145">
        <v>0.6</v>
      </c>
      <c r="C62" s="145">
        <v>0.65</v>
      </c>
      <c r="D62" s="145">
        <v>1000.0</v>
      </c>
      <c r="E62" s="145">
        <v>100.0</v>
      </c>
    </row>
    <row r="63">
      <c r="A63" s="136" t="s">
        <v>118</v>
      </c>
      <c r="B63" s="145">
        <v>0.65</v>
      </c>
      <c r="C63" s="145">
        <v>0.7</v>
      </c>
      <c r="D63" s="145">
        <v>500.0</v>
      </c>
      <c r="E63" s="145">
        <v>100.0</v>
      </c>
    </row>
    <row r="64">
      <c r="A64" s="136" t="s">
        <v>94</v>
      </c>
      <c r="B64" s="145">
        <v>0.72</v>
      </c>
      <c r="C64" s="145">
        <v>0.78</v>
      </c>
      <c r="D64" s="145">
        <v>500.0</v>
      </c>
      <c r="E64" s="145">
        <v>50.0</v>
      </c>
    </row>
    <row r="65">
      <c r="A65" s="136" t="s">
        <v>96</v>
      </c>
      <c r="B65" s="145">
        <v>0.84</v>
      </c>
      <c r="C65" s="145">
        <v>0.9</v>
      </c>
      <c r="D65" s="145">
        <v>500.0</v>
      </c>
      <c r="E65" s="145">
        <v>50.0</v>
      </c>
    </row>
    <row r="66">
      <c r="A66" s="136" t="s">
        <v>119</v>
      </c>
      <c r="B66" s="145">
        <v>0.96</v>
      </c>
      <c r="C66" s="145">
        <v>1.0</v>
      </c>
      <c r="D66" s="145">
        <v>500.0</v>
      </c>
      <c r="E66" s="145">
        <v>50.0</v>
      </c>
    </row>
    <row r="67" ht="43.5" customHeight="1">
      <c r="A67" s="146"/>
      <c r="B67" s="128" t="s">
        <v>120</v>
      </c>
      <c r="C67" s="130"/>
      <c r="D67" s="130"/>
      <c r="E67" s="148"/>
    </row>
    <row r="68">
      <c r="A68" s="150" t="s">
        <v>3</v>
      </c>
      <c r="B68" s="150" t="s">
        <v>63</v>
      </c>
      <c r="C68" s="150" t="s">
        <v>64</v>
      </c>
      <c r="D68" s="150" t="s">
        <v>8</v>
      </c>
      <c r="E68" s="150" t="s">
        <v>9</v>
      </c>
    </row>
    <row r="69">
      <c r="A69" s="136" t="s">
        <v>121</v>
      </c>
      <c r="B69" s="138">
        <v>1.0</v>
      </c>
      <c r="C69" s="138">
        <f>B69*1.15</f>
        <v>1.15</v>
      </c>
      <c r="D69" s="138">
        <v>1000.0</v>
      </c>
      <c r="E69" s="138">
        <v>100.0</v>
      </c>
    </row>
    <row r="70">
      <c r="A70" s="136" t="s">
        <v>122</v>
      </c>
      <c r="B70" s="138">
        <v>1.3</v>
      </c>
      <c r="C70" s="138">
        <v>1.46</v>
      </c>
      <c r="D70" s="138">
        <v>1000.0</v>
      </c>
      <c r="E70" s="138">
        <v>100.0</v>
      </c>
    </row>
    <row r="71">
      <c r="A71" s="136" t="s">
        <v>123</v>
      </c>
      <c r="B71" s="138">
        <v>1.75</v>
      </c>
      <c r="C71" s="138">
        <v>2.0</v>
      </c>
      <c r="D71" s="138">
        <v>800.0</v>
      </c>
      <c r="E71" s="138">
        <v>100.0</v>
      </c>
    </row>
    <row r="72">
      <c r="A72" s="138">
        <v>170.0</v>
      </c>
      <c r="B72" s="138">
        <v>2.5</v>
      </c>
      <c r="C72" s="138">
        <v>2.8</v>
      </c>
      <c r="D72" s="138">
        <v>250.0</v>
      </c>
      <c r="E72" s="138">
        <v>50.0</v>
      </c>
    </row>
    <row r="73">
      <c r="A73" s="138">
        <v>250.0</v>
      </c>
      <c r="B73" s="138">
        <v>3.4</v>
      </c>
      <c r="C73" s="138">
        <v>3.85</v>
      </c>
      <c r="D73" s="138">
        <v>250.0</v>
      </c>
      <c r="E73" s="138">
        <v>50.0</v>
      </c>
    </row>
    <row r="74" ht="45.0" customHeight="1">
      <c r="A74" s="164"/>
      <c r="B74" s="167" t="s">
        <v>124</v>
      </c>
      <c r="C74" s="169"/>
      <c r="D74" s="169"/>
      <c r="E74" s="171"/>
    </row>
    <row r="75">
      <c r="A75" s="173" t="s">
        <v>3</v>
      </c>
      <c r="B75" s="173" t="s">
        <v>63</v>
      </c>
      <c r="C75" s="173" t="s">
        <v>64</v>
      </c>
      <c r="D75" s="173" t="s">
        <v>8</v>
      </c>
      <c r="E75" s="173" t="s">
        <v>9</v>
      </c>
    </row>
    <row r="76">
      <c r="A76" s="174" t="s">
        <v>128</v>
      </c>
      <c r="B76" s="176">
        <v>0.3</v>
      </c>
      <c r="C76" s="176">
        <v>0.35</v>
      </c>
      <c r="D76" s="176"/>
      <c r="E76" s="177"/>
    </row>
    <row r="77">
      <c r="A77" s="178" t="s">
        <v>131</v>
      </c>
      <c r="B77" s="145">
        <v>0.35</v>
      </c>
      <c r="C77" s="145">
        <f t="shared" ref="C77:C83" si="1">B77*1.1</f>
        <v>0.385</v>
      </c>
      <c r="D77" s="145"/>
      <c r="E77" s="181"/>
    </row>
    <row r="78">
      <c r="A78" s="178" t="s">
        <v>134</v>
      </c>
      <c r="B78" s="145">
        <v>0.35</v>
      </c>
      <c r="C78" s="145">
        <f t="shared" si="1"/>
        <v>0.385</v>
      </c>
      <c r="D78" s="145"/>
      <c r="E78" s="181"/>
    </row>
    <row r="79">
      <c r="A79" s="183" t="s">
        <v>135</v>
      </c>
      <c r="B79" s="145">
        <v>0.35</v>
      </c>
      <c r="C79" s="145">
        <f t="shared" si="1"/>
        <v>0.385</v>
      </c>
      <c r="D79" s="145"/>
      <c r="E79" s="181"/>
    </row>
    <row r="80">
      <c r="A80" s="178" t="s">
        <v>136</v>
      </c>
      <c r="B80" s="145">
        <v>0.35</v>
      </c>
      <c r="C80" s="145">
        <f t="shared" si="1"/>
        <v>0.385</v>
      </c>
      <c r="D80" s="145"/>
      <c r="E80" s="181"/>
    </row>
    <row r="81">
      <c r="A81" s="178" t="s">
        <v>138</v>
      </c>
      <c r="B81" s="145">
        <v>0.35</v>
      </c>
      <c r="C81" s="145">
        <f t="shared" si="1"/>
        <v>0.385</v>
      </c>
      <c r="D81" s="145"/>
      <c r="E81" s="181"/>
    </row>
    <row r="82">
      <c r="A82" s="184" t="s">
        <v>139</v>
      </c>
      <c r="B82" s="185">
        <v>0.35</v>
      </c>
      <c r="C82" s="185">
        <f t="shared" si="1"/>
        <v>0.385</v>
      </c>
      <c r="D82" s="185"/>
      <c r="E82" s="186"/>
    </row>
    <row r="83">
      <c r="A83" s="174" t="s">
        <v>142</v>
      </c>
      <c r="B83" s="176">
        <v>0.4</v>
      </c>
      <c r="C83" s="176">
        <f t="shared" si="1"/>
        <v>0.44</v>
      </c>
      <c r="D83" s="176"/>
      <c r="E83" s="177"/>
    </row>
    <row r="84">
      <c r="A84" s="178" t="s">
        <v>143</v>
      </c>
      <c r="B84" s="145">
        <v>0.42</v>
      </c>
      <c r="C84" s="145">
        <v>0.46</v>
      </c>
      <c r="D84" s="145"/>
      <c r="E84" s="181"/>
    </row>
    <row r="85">
      <c r="A85" s="178" t="s">
        <v>144</v>
      </c>
      <c r="B85" s="145">
        <v>0.42</v>
      </c>
      <c r="C85" s="145">
        <v>0.46</v>
      </c>
      <c r="D85" s="145"/>
      <c r="E85" s="181"/>
    </row>
    <row r="86">
      <c r="A86" s="178" t="s">
        <v>145</v>
      </c>
      <c r="B86" s="145">
        <v>0.42</v>
      </c>
      <c r="C86" s="145">
        <v>0.46</v>
      </c>
      <c r="D86" s="145"/>
      <c r="E86" s="181"/>
    </row>
    <row r="87">
      <c r="A87" s="178" t="s">
        <v>146</v>
      </c>
      <c r="B87" s="145">
        <v>0.42</v>
      </c>
      <c r="C87" s="145">
        <v>0.46</v>
      </c>
      <c r="D87" s="145"/>
      <c r="E87" s="181"/>
    </row>
    <row r="88">
      <c r="A88" s="184" t="s">
        <v>147</v>
      </c>
      <c r="B88" s="185">
        <v>0.42</v>
      </c>
      <c r="C88" s="185">
        <v>0.46</v>
      </c>
      <c r="D88" s="185"/>
      <c r="E88" s="186"/>
    </row>
    <row r="89" ht="47.25" customHeight="1">
      <c r="A89" s="146"/>
      <c r="B89" s="128" t="s">
        <v>148</v>
      </c>
      <c r="C89" s="130"/>
      <c r="D89" s="130"/>
      <c r="E89" s="148"/>
    </row>
    <row r="90">
      <c r="A90" s="150" t="s">
        <v>3</v>
      </c>
      <c r="B90" s="150" t="s">
        <v>63</v>
      </c>
      <c r="C90" s="150" t="s">
        <v>64</v>
      </c>
      <c r="D90" s="150" t="s">
        <v>8</v>
      </c>
      <c r="E90" s="150" t="s">
        <v>9</v>
      </c>
    </row>
    <row r="91">
      <c r="A91" s="136" t="s">
        <v>150</v>
      </c>
      <c r="B91" s="187">
        <v>8.65</v>
      </c>
      <c r="C91" s="187">
        <f t="shared" ref="C91:C103" si="2">B91*1.1</f>
        <v>9.515</v>
      </c>
      <c r="D91" s="138"/>
      <c r="E91" s="138">
        <v>100.0</v>
      </c>
    </row>
    <row r="92">
      <c r="A92" s="136" t="s">
        <v>151</v>
      </c>
      <c r="B92" s="187">
        <v>7.85</v>
      </c>
      <c r="C92" s="187">
        <f t="shared" si="2"/>
        <v>8.635</v>
      </c>
      <c r="D92" s="138"/>
      <c r="E92" s="138">
        <v>100.0</v>
      </c>
    </row>
    <row r="93">
      <c r="A93" s="136" t="s">
        <v>152</v>
      </c>
      <c r="B93" s="187">
        <v>8.5</v>
      </c>
      <c r="C93" s="187">
        <f t="shared" si="2"/>
        <v>9.35</v>
      </c>
      <c r="D93" s="138"/>
      <c r="E93" s="138">
        <v>100.0</v>
      </c>
    </row>
    <row r="94">
      <c r="A94" s="136" t="s">
        <v>153</v>
      </c>
      <c r="B94" s="187">
        <v>8.58</v>
      </c>
      <c r="C94" s="187">
        <f t="shared" si="2"/>
        <v>9.438</v>
      </c>
      <c r="D94" s="138"/>
      <c r="E94" s="138">
        <v>100.0</v>
      </c>
    </row>
    <row r="95">
      <c r="A95" s="136" t="s">
        <v>154</v>
      </c>
      <c r="B95" s="187">
        <v>10.9</v>
      </c>
      <c r="C95" s="187">
        <f t="shared" si="2"/>
        <v>11.99</v>
      </c>
      <c r="D95" s="138"/>
      <c r="E95" s="138">
        <v>100.0</v>
      </c>
    </row>
    <row r="96">
      <c r="A96" s="136" t="s">
        <v>156</v>
      </c>
      <c r="B96" s="187">
        <v>11.1</v>
      </c>
      <c r="C96" s="187">
        <f t="shared" si="2"/>
        <v>12.21</v>
      </c>
      <c r="D96" s="138"/>
      <c r="E96" s="138">
        <v>100.0</v>
      </c>
    </row>
    <row r="97">
      <c r="A97" s="136" t="s">
        <v>157</v>
      </c>
      <c r="B97" s="187">
        <v>11.55</v>
      </c>
      <c r="C97" s="187">
        <f t="shared" si="2"/>
        <v>12.705</v>
      </c>
      <c r="D97" s="138"/>
      <c r="E97" s="138">
        <v>100.0</v>
      </c>
    </row>
    <row r="98">
      <c r="A98" s="136" t="s">
        <v>158</v>
      </c>
      <c r="B98" s="187">
        <v>12.87</v>
      </c>
      <c r="C98" s="187">
        <f t="shared" si="2"/>
        <v>14.157</v>
      </c>
      <c r="D98" s="138"/>
      <c r="E98" s="138">
        <v>100.0</v>
      </c>
    </row>
    <row r="99">
      <c r="A99" s="136" t="s">
        <v>159</v>
      </c>
      <c r="B99" s="187">
        <v>13.66</v>
      </c>
      <c r="C99" s="187">
        <f t="shared" si="2"/>
        <v>15.026</v>
      </c>
      <c r="D99" s="138"/>
      <c r="E99" s="138">
        <v>100.0</v>
      </c>
    </row>
    <row r="100">
      <c r="A100" s="136" t="s">
        <v>160</v>
      </c>
      <c r="B100" s="187">
        <v>17.5</v>
      </c>
      <c r="C100" s="187">
        <f t="shared" si="2"/>
        <v>19.25</v>
      </c>
      <c r="D100" s="138"/>
      <c r="E100" s="138">
        <v>100.0</v>
      </c>
    </row>
    <row r="101">
      <c r="A101" s="136" t="s">
        <v>161</v>
      </c>
      <c r="B101" s="187">
        <v>18.94</v>
      </c>
      <c r="C101" s="187">
        <f t="shared" si="2"/>
        <v>20.834</v>
      </c>
      <c r="D101" s="138"/>
      <c r="E101" s="138">
        <v>100.0</v>
      </c>
    </row>
    <row r="102">
      <c r="A102" s="136" t="s">
        <v>162</v>
      </c>
      <c r="B102" s="187">
        <v>20.1</v>
      </c>
      <c r="C102" s="187">
        <f t="shared" si="2"/>
        <v>22.11</v>
      </c>
      <c r="D102" s="138"/>
      <c r="E102" s="138">
        <v>100.0</v>
      </c>
    </row>
    <row r="103">
      <c r="A103" s="136" t="s">
        <v>163</v>
      </c>
      <c r="B103" s="187">
        <v>21.85</v>
      </c>
      <c r="C103" s="187">
        <f t="shared" si="2"/>
        <v>24.035</v>
      </c>
      <c r="D103" s="138"/>
      <c r="E103" s="138">
        <v>100.0</v>
      </c>
    </row>
  </sheetData>
  <mergeCells count="7">
    <mergeCell ref="B74:D74"/>
    <mergeCell ref="B89:D89"/>
    <mergeCell ref="B1:D1"/>
    <mergeCell ref="B15:D15"/>
    <mergeCell ref="B56:D56"/>
    <mergeCell ref="B27:D27"/>
    <mergeCell ref="B67:D67"/>
  </mergeCells>
  <printOptions/>
  <pageMargins bottom="0.75" footer="0.0" header="0.0" left="0.7" right="0.7" top="0.75"/>
  <pageSetup paperSize="9" orientation="portrait"/>
  <drawing r:id="rId1"/>
</worksheet>
</file>